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3"/>
  </bookViews>
  <sheets>
    <sheet name="1、报价总表" sheetId="11" r:id="rId1"/>
    <sheet name="2、清单一" sheetId="8" r:id="rId2"/>
    <sheet name="3、清单二" sheetId="10" r:id="rId3"/>
  </sheets>
  <definedNames>
    <definedName name="_xlnm._FilterDatabase" localSheetId="1" hidden="1">'2、清单一'!$A$1:$J$40</definedName>
    <definedName name="_xlnm.Print_Area" localSheetId="1">'2、清单一'!$A$1:$I$40</definedName>
    <definedName name="_xlnm.Print_Titles" localSheetId="1">'2、清单一'!$1:$5</definedName>
    <definedName name="_xlnm.Print_Area" localSheetId="2">'3、清单二'!$A$1:$L$68</definedName>
    <definedName name="_xlnm.Print_Titles" localSheetId="2">'3、清单二'!$1:$4</definedName>
    <definedName name="_xlnm.Print_Area" localSheetId="0">'1、报价总表'!$A$1:$D$9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<sst xmlns="http://schemas.openxmlformats.org/spreadsheetml/2006/main" count="459" uniqueCount="254">
  <si>
    <t>～～～～～～～～～～～～～～～～～～～～～～～～～～～～～～</t>
  </si>
  <si>
    <t>报价总表</t>
  </si>
  <si>
    <t>序号</t>
  </si>
  <si>
    <t>汇总内容</t>
  </si>
  <si>
    <t>金额(元)</t>
  </si>
  <si>
    <t>备注</t>
  </si>
  <si>
    <t>清单一报价</t>
  </si>
  <si>
    <t>清单二报价</t>
  </si>
  <si>
    <t>合计</t>
  </si>
  <si>
    <t>公司名称：xxx（盖章）</t>
  </si>
  <si>
    <t>清单一</t>
  </si>
  <si>
    <r>
      <rPr>
        <b/>
        <sz val="12"/>
        <color theme="1"/>
        <rFont val="宋体"/>
        <charset val="134"/>
      </rPr>
      <t>备注：本清单内规格单位中的“张”为“一张纸，含两面”，清单内相同用料及规格的印刷品因不同科室用量、频次及版式内容不同，需要报价公司与科室对接，了解情况并综合考虑后确定印刷品单价，</t>
    </r>
    <r>
      <rPr>
        <b/>
        <sz val="12"/>
        <color rgb="FFFF0000"/>
        <rFont val="宋体"/>
        <charset val="134"/>
      </rPr>
      <t>单价为全费用单价（考虑各类成本、利润、税金及管理费等）</t>
    </r>
    <r>
      <rPr>
        <b/>
        <sz val="12"/>
        <color theme="1"/>
        <rFont val="宋体"/>
        <charset val="134"/>
      </rPr>
      <t>。</t>
    </r>
  </si>
  <si>
    <t>编号</t>
  </si>
  <si>
    <t>纸张用料</t>
  </si>
  <si>
    <t>规格1</t>
  </si>
  <si>
    <t>规格2</t>
  </si>
  <si>
    <t>单位</t>
  </si>
  <si>
    <t>参考样品</t>
  </si>
  <si>
    <t>数量
A</t>
  </si>
  <si>
    <r>
      <rPr>
        <b/>
        <sz val="16"/>
        <color theme="1"/>
        <rFont val="宋体"/>
        <charset val="134"/>
        <scheme val="minor"/>
      </rPr>
      <t>报价（元）</t>
    </r>
    <r>
      <rPr>
        <sz val="11"/>
        <color theme="1"/>
        <rFont val="宋体"/>
        <charset val="134"/>
        <scheme val="minor"/>
      </rPr>
      <t xml:space="preserve">
（单价为全费用单价考虑各类成本、利润、税金及管理费等；配送均根据室用量、版式内容不同，需要报价公司与科室对接，</t>
    </r>
    <r>
      <rPr>
        <b/>
        <sz val="11"/>
        <color rgb="FFFF0000"/>
        <rFont val="宋体"/>
        <charset val="134"/>
        <scheme val="minor"/>
      </rPr>
      <t>均为按月配送</t>
    </r>
    <r>
      <rPr>
        <sz val="11"/>
        <color theme="1"/>
        <rFont val="宋体"/>
        <charset val="134"/>
        <scheme val="minor"/>
      </rPr>
      <t>）</t>
    </r>
  </si>
  <si>
    <t>单价（元）
B</t>
  </si>
  <si>
    <t>合计(元）
C=A*B</t>
  </si>
  <si>
    <t>FL-01</t>
  </si>
  <si>
    <t>70g双胶纸胶头，单面黑白打印</t>
  </si>
  <si>
    <t>210*297mm</t>
  </si>
  <si>
    <t>100张/本</t>
  </si>
  <si>
    <t>本</t>
  </si>
  <si>
    <t>住院贴化验报告专页</t>
  </si>
  <si>
    <t>单次各种品种20本起印</t>
  </si>
  <si>
    <t>FL-02</t>
  </si>
  <si>
    <t>70g双胶纸胶头，双面黑白打印</t>
  </si>
  <si>
    <t>住院质量评分表</t>
  </si>
  <si>
    <t>FL-03</t>
  </si>
  <si>
    <t>148*210mm</t>
  </si>
  <si>
    <t>患者输血不良反应回报单</t>
  </si>
  <si>
    <t>FL-04</t>
  </si>
  <si>
    <t>100*210mm</t>
  </si>
  <si>
    <t>激光室等候牌</t>
  </si>
  <si>
    <t>FL-05</t>
  </si>
  <si>
    <t>90*130mm</t>
  </si>
  <si>
    <t>出院许可证</t>
  </si>
  <si>
    <t>FL-06</t>
  </si>
  <si>
    <t>70g浅绿色双胶纸，单面黑白打印</t>
  </si>
  <si>
    <t>100张/扎</t>
  </si>
  <si>
    <t>患者基本信息登记表（浅绿色）挂号处</t>
  </si>
  <si>
    <t>单次各种品种100扎起印</t>
  </si>
  <si>
    <t>FL-07</t>
  </si>
  <si>
    <t>麻醉科医疗费用清单（浅绿色）</t>
  </si>
  <si>
    <t>FL-08</t>
  </si>
  <si>
    <t>70g浅粉色双胶纸，单面黑白打印</t>
  </si>
  <si>
    <t>130*210mm</t>
  </si>
  <si>
    <t xml:space="preserve">100张/本  </t>
  </si>
  <si>
    <t>麻、精一专用处方笺</t>
  </si>
  <si>
    <t>FL-09</t>
  </si>
  <si>
    <t xml:space="preserve">70g双胶纸内页，双面黑白打印150g牛皮纸封面 </t>
  </si>
  <si>
    <t>病区交班报告本</t>
  </si>
  <si>
    <t>单次同种品种20本起印</t>
  </si>
  <si>
    <t>FL-10</t>
  </si>
  <si>
    <t xml:space="preserve">70g双胶纸内页，双面黑白打印，150g牛皮纸封面 </t>
  </si>
  <si>
    <t>265*390mm</t>
  </si>
  <si>
    <t>病理科病理标本检查登记簿</t>
  </si>
  <si>
    <t>单次同种品种15本起印</t>
  </si>
  <si>
    <t>FL-11</t>
  </si>
  <si>
    <t>70g双胶纸内页，双面黑白打印，230g皮纹纸封面</t>
  </si>
  <si>
    <t>科室消防记录本</t>
  </si>
  <si>
    <t>FL-12</t>
  </si>
  <si>
    <t>输血登记本</t>
  </si>
  <si>
    <t>FL-13</t>
  </si>
  <si>
    <t>70g双胶纸内页,双面黑白打印，150g彩色纸封面</t>
  </si>
  <si>
    <t>ECMO进修培训手册</t>
  </si>
  <si>
    <t>FL-14</t>
  </si>
  <si>
    <t>157g铜版纸,双面彩色印刷</t>
  </si>
  <si>
    <t>医院感染管理手册</t>
  </si>
  <si>
    <t>FL-15</t>
  </si>
  <si>
    <t>35g油光纸 空白</t>
  </si>
  <si>
    <t>70*70mm</t>
  </si>
  <si>
    <t>斤</t>
  </si>
  <si>
    <t xml:space="preserve">包药纸  </t>
  </si>
  <si>
    <t>单次同种品种5斤起印</t>
  </si>
  <si>
    <t>FL-16</t>
  </si>
  <si>
    <t>36g油光纸 空白</t>
  </si>
  <si>
    <t>90*90mm</t>
  </si>
  <si>
    <t>包药纸</t>
  </si>
  <si>
    <t>FL-17</t>
  </si>
  <si>
    <t>35g油光纸 单面黑白印刷</t>
  </si>
  <si>
    <t>110*185mm</t>
  </si>
  <si>
    <t>50张/本</t>
  </si>
  <si>
    <t>体检检验申请单（登录单）</t>
  </si>
  <si>
    <t>单次各种品种500本起印</t>
  </si>
  <si>
    <t>FL-18</t>
  </si>
  <si>
    <t>100g牛皮纸袋子</t>
  </si>
  <si>
    <t>140mm*185mm</t>
  </si>
  <si>
    <t>100个/捆</t>
  </si>
  <si>
    <t>个</t>
  </si>
  <si>
    <t>中药袋1号</t>
  </si>
  <si>
    <t>单次相同品种10000个起印</t>
  </si>
  <si>
    <t>FL-19</t>
  </si>
  <si>
    <t>185*230mm</t>
  </si>
  <si>
    <t>中药袋2号</t>
  </si>
  <si>
    <t>FL-20</t>
  </si>
  <si>
    <t>210*280mm</t>
  </si>
  <si>
    <t>中药袋4号</t>
  </si>
  <si>
    <t>FL-21</t>
  </si>
  <si>
    <t>100g双胶纸袋子</t>
  </si>
  <si>
    <t>140*200mm</t>
  </si>
  <si>
    <t>100个/扎</t>
  </si>
  <si>
    <t>注射大药袋（白底红字）</t>
  </si>
  <si>
    <t>FL-22</t>
  </si>
  <si>
    <t>100*120mm</t>
  </si>
  <si>
    <t>注射药袋（中号）</t>
  </si>
  <si>
    <t>FL-23</t>
  </si>
  <si>
    <t>100*176mm</t>
  </si>
  <si>
    <t>内服大药袋</t>
  </si>
  <si>
    <t>FL-24</t>
  </si>
  <si>
    <t>80g双胶纸袋子</t>
  </si>
  <si>
    <t>70*100mm</t>
  </si>
  <si>
    <t>内服小药袋（无服用说明）</t>
  </si>
  <si>
    <t>FL-25</t>
  </si>
  <si>
    <t>100g牛皮纸信封</t>
  </si>
  <si>
    <t>229*162mm</t>
  </si>
  <si>
    <t>特大信封</t>
  </si>
  <si>
    <t>单次相同品种2000个起印</t>
  </si>
  <si>
    <t>FL-26</t>
  </si>
  <si>
    <t>100g白板纸封套</t>
  </si>
  <si>
    <t xml:space="preserve">近视治疗档案-封套 </t>
  </si>
  <si>
    <t>单次相同品种1000个起印</t>
  </si>
  <si>
    <t>FL-27</t>
  </si>
  <si>
    <t>不干胶-标签1</t>
  </si>
  <si>
    <t>/</t>
  </si>
  <si>
    <t>版</t>
  </si>
  <si>
    <t>医疗垃圾标签</t>
  </si>
  <si>
    <t>单次各同品种1000版起印</t>
  </si>
  <si>
    <t>FL-28</t>
  </si>
  <si>
    <t>不干胶-标签2</t>
  </si>
  <si>
    <t>90*370mm</t>
  </si>
  <si>
    <t>公务车封条</t>
  </si>
  <si>
    <t>单次相同品种100版起印</t>
  </si>
  <si>
    <t>FL-29</t>
  </si>
  <si>
    <t>不干胶-管道</t>
  </si>
  <si>
    <t>76*18mm</t>
  </si>
  <si>
    <t>500张/卷</t>
  </si>
  <si>
    <t>卷</t>
  </si>
  <si>
    <t>标识、标签不干胶</t>
  </si>
  <si>
    <t>单次各同品种100卷起印</t>
  </si>
  <si>
    <t>FL-30</t>
  </si>
  <si>
    <t>证书 光面</t>
  </si>
  <si>
    <t>张</t>
  </si>
  <si>
    <t>奖状（A4大小）带印字</t>
  </si>
  <si>
    <t>单次相同品种10张起印</t>
  </si>
  <si>
    <t>FL-31</t>
  </si>
  <si>
    <t xml:space="preserve">157g铜版纸彩印名片 </t>
  </si>
  <si>
    <t>90*54mm</t>
  </si>
  <si>
    <t>远程医疗中心工作人员名片（常规）</t>
  </si>
  <si>
    <t>单次相同品种500张起印</t>
  </si>
  <si>
    <t>FL-32</t>
  </si>
  <si>
    <t>157g铜版纸,双面彩色印刷压</t>
  </si>
  <si>
    <t>病历复印、电子发票索取流程三折页</t>
  </si>
  <si>
    <t>FL-33</t>
  </si>
  <si>
    <t>80g双胶纸，双面黑白印刷</t>
  </si>
  <si>
    <t>16开，2折页</t>
  </si>
  <si>
    <t>2页/本</t>
  </si>
  <si>
    <t>医疗美容科-激光治疗病历16开 2折页</t>
  </si>
  <si>
    <t>单次相同品种500本起印</t>
  </si>
  <si>
    <t>FL-34</t>
  </si>
  <si>
    <t>白板纸封面，内页70g双胶纸</t>
  </si>
  <si>
    <t>13*9mm</t>
  </si>
  <si>
    <t>10张/本</t>
  </si>
  <si>
    <t>广西医科大学医务所病历簿1</t>
  </si>
  <si>
    <t>单次相同品种3000本起印</t>
  </si>
  <si>
    <t>合价（元）</t>
  </si>
  <si>
    <t>+</t>
  </si>
  <si>
    <t>清单二</t>
  </si>
  <si>
    <r>
      <rPr>
        <b/>
        <sz val="12"/>
        <color theme="1"/>
        <rFont val="宋体"/>
        <charset val="134"/>
        <scheme val="minor"/>
      </rPr>
      <t>备注：本清单内规格单位中的“张”为“一张纸，含两面”，清单内相同用料及规格的印刷品因不同科室用量、频次及版式内容不同，需要报价公司与科室对接，了解情况并综合考虑后确定印刷品单价，</t>
    </r>
    <r>
      <rPr>
        <b/>
        <sz val="12"/>
        <color rgb="FFFF0000"/>
        <rFont val="宋体"/>
        <charset val="134"/>
        <scheme val="minor"/>
      </rPr>
      <t>单价为全费用单价（考虑各类成本、利润、税金及管理费等）。</t>
    </r>
  </si>
  <si>
    <t>印刷项目</t>
  </si>
  <si>
    <t>规格</t>
  </si>
  <si>
    <r>
      <rPr>
        <b/>
        <sz val="16"/>
        <color theme="1"/>
        <rFont val="宋体"/>
        <charset val="134"/>
        <scheme val="minor"/>
      </rPr>
      <t>单价报价（元）</t>
    </r>
    <r>
      <rPr>
        <sz val="11"/>
        <color theme="1"/>
        <rFont val="宋体"/>
        <charset val="134"/>
        <scheme val="minor"/>
      </rPr>
      <t xml:space="preserve">
（单价为全费用单价考虑各类成本、利润、税金及管理费等；配送均根据室用量、版式内容不同，需要报价公司与科室对接，按需实时配送）</t>
    </r>
  </si>
  <si>
    <t>合计（元）
C=A*(B1+B2+B3+B4+B5+B6)</t>
  </si>
  <si>
    <r>
      <rPr>
        <sz val="11"/>
        <color theme="1"/>
        <rFont val="宋体"/>
        <charset val="134"/>
        <scheme val="minor"/>
      </rPr>
      <t xml:space="preserve">0~20
（本、张、个等）
</t>
    </r>
    <r>
      <rPr>
        <b/>
        <sz val="11"/>
        <color theme="1"/>
        <rFont val="宋体"/>
        <charset val="134"/>
        <scheme val="minor"/>
      </rPr>
      <t>B1</t>
    </r>
  </si>
  <si>
    <r>
      <rPr>
        <sz val="11"/>
        <color theme="1"/>
        <rFont val="宋体"/>
        <charset val="134"/>
        <scheme val="minor"/>
      </rPr>
      <t xml:space="preserve">21~50
（本、张、个等）
</t>
    </r>
    <r>
      <rPr>
        <b/>
        <sz val="11"/>
        <color theme="1"/>
        <rFont val="宋体"/>
        <charset val="134"/>
        <scheme val="minor"/>
      </rPr>
      <t>B2</t>
    </r>
  </si>
  <si>
    <r>
      <rPr>
        <sz val="11"/>
        <color theme="1"/>
        <rFont val="宋体"/>
        <charset val="134"/>
        <scheme val="minor"/>
      </rPr>
      <t xml:space="preserve">51~100
（本、张、个等）
</t>
    </r>
    <r>
      <rPr>
        <b/>
        <sz val="11"/>
        <color theme="1"/>
        <rFont val="宋体"/>
        <charset val="134"/>
        <scheme val="minor"/>
      </rPr>
      <t>B3</t>
    </r>
  </si>
  <si>
    <r>
      <rPr>
        <sz val="11"/>
        <color theme="1"/>
        <rFont val="宋体"/>
        <charset val="134"/>
        <scheme val="minor"/>
      </rPr>
      <t xml:space="preserve">101~300
（本、张、个等）
</t>
    </r>
    <r>
      <rPr>
        <b/>
        <sz val="11"/>
        <color theme="1"/>
        <rFont val="宋体"/>
        <charset val="134"/>
        <scheme val="minor"/>
      </rPr>
      <t>B4</t>
    </r>
  </si>
  <si>
    <r>
      <rPr>
        <sz val="11"/>
        <color theme="1"/>
        <rFont val="宋体"/>
        <charset val="134"/>
        <scheme val="minor"/>
      </rPr>
      <t xml:space="preserve">301~500
（本、张、个等）
</t>
    </r>
    <r>
      <rPr>
        <b/>
        <sz val="11"/>
        <color theme="1"/>
        <rFont val="宋体"/>
        <charset val="134"/>
        <scheme val="minor"/>
      </rPr>
      <t>B5</t>
    </r>
  </si>
  <si>
    <r>
      <rPr>
        <sz val="11"/>
        <color theme="1"/>
        <rFont val="宋体"/>
        <charset val="134"/>
        <scheme val="minor"/>
      </rPr>
      <t xml:space="preserve">501
（本、张、个等）以上
</t>
    </r>
    <r>
      <rPr>
        <b/>
        <sz val="11"/>
        <color theme="1"/>
        <rFont val="宋体"/>
        <charset val="134"/>
        <scheme val="minor"/>
      </rPr>
      <t>B6</t>
    </r>
  </si>
  <si>
    <t>一、排版设计</t>
  </si>
  <si>
    <r>
      <rPr>
        <sz val="12"/>
        <color theme="1"/>
        <rFont val="宋体"/>
        <charset val="134"/>
      </rPr>
      <t>黑白文字排版（含录入、扫描识别、修图、编辑、</t>
    </r>
    <r>
      <rPr>
        <sz val="12"/>
        <color rgb="FFFF0000"/>
        <rFont val="宋体"/>
        <charset val="134"/>
      </rPr>
      <t>翻译</t>
    </r>
    <r>
      <rPr>
        <sz val="12"/>
        <color theme="1"/>
        <rFont val="宋体"/>
        <charset val="134"/>
      </rPr>
      <t>等）</t>
    </r>
  </si>
  <si>
    <t>彩色设计排版（A4）</t>
  </si>
  <si>
    <t>校对</t>
  </si>
  <si>
    <t>二、数码印刷</t>
  </si>
  <si>
    <t>黑白印刷（A4）（70g双胶纸）单面打印</t>
  </si>
  <si>
    <t>黑白印刷（A4）（70g双胶纸）双面打印</t>
  </si>
  <si>
    <t>黑白印刷（A5）（70g双胶纸）单面打印</t>
  </si>
  <si>
    <t>黑白印刷（A5）（70g双胶纸）双面打印</t>
  </si>
  <si>
    <t>彩色印刷（A4）（70g双胶纸）单面打印</t>
  </si>
  <si>
    <t>彩色印刷（A4）（70g双胶纸）双面打印</t>
  </si>
  <si>
    <t>彩色印刷（A5）（70g双胶纸）单面打印</t>
  </si>
  <si>
    <t>彩色印刷（A5）（70g双胶纸）双面面打印</t>
  </si>
  <si>
    <t>黑白印刷（A4）（80g双胶纸）单面打印</t>
  </si>
  <si>
    <t>黑白印刷（A4）（80g双胶纸）双面打印</t>
  </si>
  <si>
    <t>黑白印刷（A5）（80g双胶纸）单面打印</t>
  </si>
  <si>
    <t>黑白印刷（A5）（80g双胶纸）双面打印</t>
  </si>
  <si>
    <t>彩色印刷（A4）（80g双胶纸）单面打印</t>
  </si>
  <si>
    <t>彩色印刷（A4）（80g双胶纸）双面打印</t>
  </si>
  <si>
    <t>彩色印刷（A5）（80g双胶纸）单面打印</t>
  </si>
  <si>
    <t>彩色印刷（A5）（80g双胶纸）双面面打印</t>
  </si>
  <si>
    <t>彩色印刷（A4）（100g铜版纸）双面打印</t>
  </si>
  <si>
    <t>彩色印刷（A4）（128g铜版纸）双面打印</t>
  </si>
  <si>
    <t>彩色印刷（A4）（157g铜版纸）双面打印</t>
  </si>
  <si>
    <t>彩色印刷（A5）（100g铜版纸）双面打印</t>
  </si>
  <si>
    <t>彩色印刷（A5）（128g铜版纸）双面打印</t>
  </si>
  <si>
    <t>彩色印刷（A5）（157g铜版纸）双面打印</t>
  </si>
  <si>
    <t>70g浅绿、黄、粉色双胶纸，单面黑白打印</t>
  </si>
  <si>
    <t>130*190mm</t>
  </si>
  <si>
    <t>100*150mm</t>
  </si>
  <si>
    <t>65*210mm</t>
  </si>
  <si>
    <t>三、封面</t>
  </si>
  <si>
    <t>A4黑白皮纹纸（230g）（含封面封底2张）</t>
  </si>
  <si>
    <t>份</t>
  </si>
  <si>
    <t>A4黑白铜版纸（200g）（含封面封底2张）</t>
  </si>
  <si>
    <t>A4黑白铜版纸（250g）（含封面封底2张）</t>
  </si>
  <si>
    <t>A5黑白皮纹纸（230g）（含封面封底2张）</t>
  </si>
  <si>
    <t>A5黑白铜版纸（200g）（含封面封底2张）</t>
  </si>
  <si>
    <t>A5黑白铜版纸（250g）（含封面封底2张）</t>
  </si>
  <si>
    <t>A4彩色皮纹纸（230g）（含封面封底2张）</t>
  </si>
  <si>
    <t>A4彩色铜版纸（200g）（含封面封底2张）</t>
  </si>
  <si>
    <t>A4彩色铜版纸（250g）（含封面封底2张）</t>
  </si>
  <si>
    <t>A5彩色皮纹纸（230g）（含封面封底2张）</t>
  </si>
  <si>
    <t>A5彩色铜版纸（200g）（含封面封底2张）</t>
  </si>
  <si>
    <t>A5彩色铜版纸（250g）（含封面封底2张）</t>
  </si>
  <si>
    <t>A4彩色双胶纸纸（200g）（含封面封底2张）</t>
  </si>
  <si>
    <t>A5彩色双胶纸纸（200g）（含封面封底2张）</t>
  </si>
  <si>
    <t>四、装订</t>
  </si>
  <si>
    <t>胶头（A3、A4、A5）</t>
  </si>
  <si>
    <t>胶装（A3、A4、A5)</t>
  </si>
  <si>
    <t>骑马订（A3、A4、A5）</t>
  </si>
  <si>
    <t>过膜（A3、A4、A5）</t>
  </si>
  <si>
    <t>五、证书、折页、卡片、</t>
  </si>
  <si>
    <t>证书含设计内页（A4/A3）</t>
  </si>
  <si>
    <t>折页（A5）单/双面（157g铜版纸）</t>
  </si>
  <si>
    <t>折页（A4）单/双面（157g铜版纸）</t>
  </si>
  <si>
    <t>折页（A3）单/双面（157g铜版纸）</t>
  </si>
  <si>
    <t>297*420mm</t>
  </si>
  <si>
    <t>工作证（B7外壳配彩色内页）</t>
  </si>
  <si>
    <t>88*125mm</t>
  </si>
  <si>
    <t>卡片（157g铜版纸）</t>
  </si>
  <si>
    <t>G4黑胶车贴(包安装）</t>
  </si>
  <si>
    <t>90*60CM</t>
  </si>
  <si>
    <t>六、无碳复写纸</t>
  </si>
  <si>
    <t>无碳纸复写单面两联，打码</t>
  </si>
  <si>
    <t>210*297mm，100张/本</t>
  </si>
  <si>
    <t>无碳纸复写单面三联，打码</t>
  </si>
  <si>
    <t>130*190mm，150张/本</t>
  </si>
  <si>
    <t>无碳纸复写单面四联，打码</t>
  </si>
  <si>
    <t>130*190mm，200张/本</t>
  </si>
  <si>
    <t>90*130mm，200张/本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</si>
</sst>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 ;\-0.00;;"/>
  </numFmts>
  <fonts count="4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b/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23"/>
      <color indexed="8"/>
      <name val="宋体"/>
      <charset val="1"/>
    </font>
    <font>
      <b/>
      <sz val="24"/>
      <color indexed="8"/>
      <name val="宋体"/>
      <charset val="1"/>
    </font>
    <font>
      <b/>
      <sz val="18"/>
      <color indexed="8"/>
      <name val="黑体"/>
      <charset val="1"/>
    </font>
    <font>
      <sz val="16"/>
      <color indexed="8"/>
      <name val="宋体"/>
      <charset val="1"/>
    </font>
    <font>
      <sz val="16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b/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0FFFF"/>
        <bgColor indexed="64"/>
      </patternFill>
    </fill>
    <fill>
      <patternFill patternType="solid">
        <fgColor rgb="FFD7D7D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7" borderId="8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</cellStyleXfs>
  <cellXfs count="65">
    <xf numFmtId="0" fontId="0" fillId="0" borderId="0" xfId="0">
      <alignment vertical="center"/>
    </xf>
    <xf numFmtId="0" fontId="0" fillId="0" borderId="0" xfId="50" applyAlignment="1">
      <alignment horizontal="left" vertical="center"/>
    </xf>
    <xf numFmtId="0" fontId="0" fillId="0" borderId="0" xfId="50" applyAlignment="1">
      <alignment horizontal="center" vertical="center"/>
    </xf>
    <xf numFmtId="0" fontId="0" fillId="0" borderId="0" xfId="50">
      <alignment vertical="center"/>
    </xf>
    <xf numFmtId="0" fontId="1" fillId="0" borderId="0" xfId="50" applyFont="1" applyFill="1" applyBorder="1" applyAlignment="1">
      <alignment horizontal="center" vertical="center"/>
    </xf>
    <xf numFmtId="0" fontId="1" fillId="0" borderId="0" xfId="50" applyFont="1" applyFill="1" applyAlignment="1">
      <alignment horizontal="center" vertical="center"/>
    </xf>
    <xf numFmtId="0" fontId="2" fillId="2" borderId="1" xfId="50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 wrapText="1"/>
    </xf>
    <xf numFmtId="0" fontId="0" fillId="2" borderId="1" xfId="50" applyFont="1" applyFill="1" applyBorder="1" applyAlignment="1">
      <alignment horizontal="center" vertical="center"/>
    </xf>
    <xf numFmtId="0" fontId="0" fillId="2" borderId="1" xfId="50" applyFont="1" applyFill="1" applyBorder="1" applyAlignment="1">
      <alignment horizontal="center" vertical="center" wrapText="1"/>
    </xf>
    <xf numFmtId="0" fontId="4" fillId="3" borderId="1" xfId="50" applyFont="1" applyFill="1" applyBorder="1" applyAlignment="1">
      <alignment horizontal="left" vertical="center" wrapText="1"/>
    </xf>
    <xf numFmtId="0" fontId="0" fillId="0" borderId="1" xfId="50" applyBorder="1" applyAlignment="1">
      <alignment horizontal="center" vertical="center"/>
    </xf>
    <xf numFmtId="0" fontId="5" fillId="0" borderId="1" xfId="50" applyFont="1" applyBorder="1" applyAlignment="1">
      <alignment vertical="center" wrapText="1"/>
    </xf>
    <xf numFmtId="0" fontId="5" fillId="0" borderId="1" xfId="50" applyFont="1" applyBorder="1" applyAlignment="1">
      <alignment horizontal="center" vertical="center" wrapText="1"/>
    </xf>
    <xf numFmtId="176" fontId="5" fillId="0" borderId="1" xfId="5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176" fontId="6" fillId="0" borderId="1" xfId="50" applyNumberFormat="1" applyFont="1" applyBorder="1" applyAlignment="1">
      <alignment horizontal="center" vertical="center" wrapText="1"/>
    </xf>
    <xf numFmtId="0" fontId="5" fillId="0" borderId="1" xfId="50" applyFont="1" applyFill="1" applyBorder="1" applyAlignment="1">
      <alignment vertical="center" wrapText="1"/>
    </xf>
    <xf numFmtId="0" fontId="6" fillId="0" borderId="1" xfId="50" applyFont="1" applyFill="1" applyBorder="1" applyAlignment="1">
      <alignment vertical="center" wrapText="1"/>
    </xf>
    <xf numFmtId="0" fontId="7" fillId="0" borderId="1" xfId="50" applyFont="1" applyBorder="1" applyAlignment="1">
      <alignment horizontal="center" vertical="center"/>
    </xf>
    <xf numFmtId="0" fontId="4" fillId="3" borderId="2" xfId="50" applyFont="1" applyFill="1" applyBorder="1" applyAlignment="1">
      <alignment horizontal="left" vertical="center" wrapText="1"/>
    </xf>
    <xf numFmtId="0" fontId="4" fillId="3" borderId="3" xfId="5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4" fillId="3" borderId="4" xfId="50" applyFont="1" applyFill="1" applyBorder="1" applyAlignment="1">
      <alignment horizontal="left" vertical="center" wrapText="1"/>
    </xf>
    <xf numFmtId="0" fontId="2" fillId="0" borderId="1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176" fontId="8" fillId="0" borderId="1" xfId="50" applyNumberFormat="1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13" fillId="4" borderId="0" xfId="0" applyNumberFormat="1" applyFont="1" applyFill="1" applyAlignment="1">
      <alignment horizontal="center"/>
    </xf>
    <xf numFmtId="49" fontId="13" fillId="4" borderId="0" xfId="0" applyNumberFormat="1" applyFont="1" applyFill="1" applyBorder="1" applyAlignment="1"/>
    <xf numFmtId="49" fontId="14" fillId="4" borderId="0" xfId="0" applyNumberFormat="1" applyFont="1" applyFill="1" applyAlignment="1">
      <alignment horizontal="center" vertical="center"/>
    </xf>
    <xf numFmtId="49" fontId="13" fillId="4" borderId="0" xfId="0" applyNumberFormat="1" applyFont="1" applyFill="1" applyBorder="1" applyAlignment="1">
      <alignment vertical="center"/>
    </xf>
    <xf numFmtId="49" fontId="13" fillId="4" borderId="0" xfId="0" applyNumberFormat="1" applyFont="1" applyFill="1" applyAlignment="1">
      <alignment horizontal="center" vertical="top"/>
    </xf>
    <xf numFmtId="49" fontId="13" fillId="4" borderId="0" xfId="0" applyNumberFormat="1" applyFont="1" applyFill="1" applyBorder="1" applyAlignment="1">
      <alignment vertical="top"/>
    </xf>
    <xf numFmtId="49" fontId="15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177" fontId="17" fillId="4" borderId="1" xfId="0" applyNumberFormat="1" applyFont="1" applyFill="1" applyBorder="1" applyAlignment="1">
      <alignment horizontal="right" vertical="center"/>
    </xf>
    <xf numFmtId="0" fontId="17" fillId="4" borderId="1" xfId="0" applyFont="1" applyFill="1" applyBorder="1" applyAlignment="1">
      <alignment vertical="center"/>
    </xf>
    <xf numFmtId="0" fontId="0" fillId="0" borderId="1" xfId="0" applyBorder="1">
      <alignment vertical="center"/>
    </xf>
  </cellXfs>
  <cellStyles count="11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242" xfId="51"/>
    <cellStyle name="常规 139" xfId="52"/>
    <cellStyle name="常规 146" xfId="53"/>
    <cellStyle name="常规 155" xfId="54"/>
    <cellStyle name="常规 160" xfId="55"/>
    <cellStyle name="常规 167" xfId="56"/>
    <cellStyle name="常规 168" xfId="57"/>
    <cellStyle name="常规 170" xfId="58"/>
    <cellStyle name="常规 176" xfId="59"/>
    <cellStyle name="常规 179" xfId="60"/>
    <cellStyle name="常规 182" xfId="61"/>
    <cellStyle name="常规 184" xfId="62"/>
    <cellStyle name="常规 187" xfId="63"/>
    <cellStyle name="常规 194" xfId="64"/>
    <cellStyle name="常规 195" xfId="65"/>
    <cellStyle name="常规 197" xfId="66"/>
    <cellStyle name="常规 198" xfId="67"/>
    <cellStyle name="常规 202" xfId="68"/>
    <cellStyle name="常规 206" xfId="69"/>
    <cellStyle name="常规 213" xfId="70"/>
    <cellStyle name="常规 214" xfId="71"/>
    <cellStyle name="常规 215" xfId="72"/>
    <cellStyle name="常规 216" xfId="73"/>
    <cellStyle name="常规 219" xfId="74"/>
    <cellStyle name="常规 224" xfId="75"/>
    <cellStyle name="常规 240" xfId="76"/>
    <cellStyle name="常规 239" xfId="77"/>
    <cellStyle name="常规 241" xfId="78"/>
    <cellStyle name="常规 40" xfId="79"/>
    <cellStyle name="常规 41" xfId="80"/>
    <cellStyle name="常规 209" xfId="81"/>
    <cellStyle name="常规 217" xfId="82"/>
    <cellStyle name="常规 227" xfId="83"/>
    <cellStyle name="常规 143" xfId="84"/>
    <cellStyle name="常规 161" xfId="85"/>
    <cellStyle name="常规 169" xfId="86"/>
    <cellStyle name="常规 144" xfId="87"/>
    <cellStyle name="常规 154" xfId="88"/>
    <cellStyle name="常规 156" xfId="89"/>
    <cellStyle name="常规 164" xfId="90"/>
    <cellStyle name="常规 145" xfId="91"/>
    <cellStyle name="常规 150" xfId="92"/>
    <cellStyle name="常规 200" xfId="93"/>
    <cellStyle name="常规 181" xfId="94"/>
    <cellStyle name="常规 185" xfId="95"/>
    <cellStyle name="常规 148" xfId="96"/>
    <cellStyle name="常规 174" xfId="97"/>
    <cellStyle name="常规 203" xfId="98"/>
    <cellStyle name="常规 208" xfId="99"/>
    <cellStyle name="常规 211" xfId="100"/>
    <cellStyle name="常规 225" xfId="101"/>
    <cellStyle name="常规 162" xfId="102"/>
    <cellStyle name="常规 196" xfId="103"/>
    <cellStyle name="常规 238" xfId="104"/>
    <cellStyle name="常规 221" xfId="105"/>
    <cellStyle name="常规 135" xfId="106"/>
    <cellStyle name="常规 218" xfId="107"/>
    <cellStyle name="常规 137" xfId="108"/>
    <cellStyle name="常规 222" xfId="109"/>
    <cellStyle name="常规 237" xfId="110"/>
    <cellStyle name="常规 151" xfId="111"/>
    <cellStyle name="常规 153" xfId="112"/>
    <cellStyle name="常规 175" xfId="113"/>
    <cellStyle name="常规 190" xfId="114"/>
    <cellStyle name="常规 226" xfId="115"/>
    <cellStyle name="常规 147" xfId="116"/>
    <cellStyle name="常规 183" xfId="11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0FF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view="pageBreakPreview" zoomScaleNormal="100" workbookViewId="0">
      <selection activeCell="B7" sqref="B7"/>
    </sheetView>
  </sheetViews>
  <sheetFormatPr defaultColWidth="9" defaultRowHeight="14.4" outlineLevelCol="5"/>
  <cols>
    <col min="1" max="1" width="8.75" customWidth="1"/>
    <col min="2" max="2" width="40.8796296296296" customWidth="1"/>
    <col min="3" max="3" width="41" customWidth="1"/>
    <col min="4" max="4" width="26.5" customWidth="1"/>
  </cols>
  <sheetData>
    <row r="1" ht="28.8" spans="1:6">
      <c r="A1" s="53" t="s">
        <v>0</v>
      </c>
      <c r="B1" s="53"/>
      <c r="C1" s="53"/>
      <c r="D1" s="53"/>
      <c r="E1" s="54"/>
      <c r="F1" s="54"/>
    </row>
    <row r="2" ht="47" customHeight="1" spans="1:6">
      <c r="A2" s="55" t="s">
        <v>1</v>
      </c>
      <c r="B2" s="55"/>
      <c r="C2" s="55"/>
      <c r="D2" s="55"/>
      <c r="E2" s="56"/>
      <c r="F2" s="56"/>
    </row>
    <row r="3" ht="28.8" spans="1:6">
      <c r="A3" s="57" t="s">
        <v>0</v>
      </c>
      <c r="B3" s="57"/>
      <c r="C3" s="57"/>
      <c r="D3" s="57"/>
      <c r="E3" s="58"/>
      <c r="F3" s="58"/>
    </row>
    <row r="5" ht="35" customHeight="1" spans="1:4">
      <c r="A5" s="59" t="s">
        <v>2</v>
      </c>
      <c r="B5" s="59" t="s">
        <v>3</v>
      </c>
      <c r="C5" s="59" t="s">
        <v>4</v>
      </c>
      <c r="D5" s="59" t="s">
        <v>5</v>
      </c>
    </row>
    <row r="6" ht="35" customHeight="1" spans="1:4">
      <c r="A6" s="60">
        <v>1</v>
      </c>
      <c r="B6" s="61" t="s">
        <v>6</v>
      </c>
      <c r="C6" s="62">
        <f>'2、清单一'!I40</f>
        <v>0</v>
      </c>
      <c r="D6" s="63"/>
    </row>
    <row r="7" ht="35" customHeight="1" spans="1:4">
      <c r="A7" s="60">
        <v>2</v>
      </c>
      <c r="B7" s="61" t="s">
        <v>7</v>
      </c>
      <c r="C7" s="62">
        <f>'3、清单二'!L68</f>
        <v>0</v>
      </c>
      <c r="D7" s="63"/>
    </row>
    <row r="8" ht="35" customHeight="1" spans="1:4">
      <c r="A8" s="60">
        <v>3</v>
      </c>
      <c r="B8" s="61" t="s">
        <v>8</v>
      </c>
      <c r="C8" s="62"/>
      <c r="D8" s="63"/>
    </row>
    <row r="9" ht="35" customHeight="1" spans="1:4">
      <c r="A9" s="64"/>
      <c r="B9" s="64" t="s">
        <v>9</v>
      </c>
      <c r="C9" s="62">
        <f>SUM(C6:C7)</f>
        <v>0</v>
      </c>
      <c r="D9" s="63"/>
    </row>
  </sheetData>
  <mergeCells count="3">
    <mergeCell ref="A1:D1"/>
    <mergeCell ref="A2:D2"/>
    <mergeCell ref="A3:D3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workbookViewId="0">
      <pane ySplit="5" topLeftCell="A38" activePane="bottomLeft" state="frozen"/>
      <selection/>
      <selection pane="bottomLeft" activeCell="D42" sqref="D42"/>
    </sheetView>
  </sheetViews>
  <sheetFormatPr defaultColWidth="8.75" defaultRowHeight="21" customHeight="1"/>
  <cols>
    <col min="1" max="1" width="7.12962962962963" style="36" customWidth="1"/>
    <col min="2" max="2" width="17.6296296296296" style="36" customWidth="1"/>
    <col min="3" max="3" width="15.75" style="36" customWidth="1"/>
    <col min="4" max="4" width="14.8796296296296" style="36" customWidth="1"/>
    <col min="5" max="5" width="8.75" style="36"/>
    <col min="6" max="6" width="23.3796296296296" style="36" customWidth="1"/>
    <col min="7" max="7" width="15" style="36" customWidth="1"/>
    <col min="8" max="8" width="18.25" style="36" customWidth="1"/>
    <col min="9" max="9" width="25.6296296296296" style="36" customWidth="1"/>
    <col min="10" max="10" width="35.1296296296296" style="37" customWidth="1"/>
    <col min="11" max="16384" width="8.75" style="36"/>
  </cols>
  <sheetData>
    <row r="1" ht="26.1" customHeight="1" spans="1:10">
      <c r="A1" s="38" t="s">
        <v>10</v>
      </c>
      <c r="B1" s="38"/>
      <c r="C1" s="38"/>
      <c r="D1" s="38"/>
      <c r="E1" s="38"/>
      <c r="F1" s="38"/>
      <c r="G1" s="38"/>
      <c r="H1" s="38"/>
      <c r="I1" s="38"/>
      <c r="J1" s="38"/>
    </row>
    <row r="2" ht="26.1" customHeight="1" spans="1:10">
      <c r="A2" s="38"/>
      <c r="B2" s="38"/>
      <c r="C2" s="38"/>
      <c r="D2" s="38"/>
      <c r="E2" s="38"/>
      <c r="F2" s="38"/>
      <c r="G2" s="38"/>
      <c r="H2" s="38"/>
      <c r="I2" s="38"/>
      <c r="J2" s="38"/>
    </row>
    <row r="3" ht="45" customHeight="1" spans="1:10">
      <c r="A3" s="39" t="s">
        <v>11</v>
      </c>
      <c r="B3" s="39"/>
      <c r="C3" s="39"/>
      <c r="D3" s="39"/>
      <c r="E3" s="39"/>
      <c r="F3" s="39"/>
      <c r="G3" s="39"/>
      <c r="H3" s="39"/>
      <c r="I3" s="39"/>
      <c r="J3" s="39"/>
    </row>
    <row r="4" ht="67" customHeight="1" spans="1:10">
      <c r="A4" s="40" t="s">
        <v>12</v>
      </c>
      <c r="B4" s="40" t="s">
        <v>13</v>
      </c>
      <c r="C4" s="40" t="s">
        <v>14</v>
      </c>
      <c r="D4" s="40" t="s">
        <v>15</v>
      </c>
      <c r="E4" s="40" t="s">
        <v>16</v>
      </c>
      <c r="F4" s="40" t="s">
        <v>17</v>
      </c>
      <c r="G4" s="40" t="s">
        <v>18</v>
      </c>
      <c r="H4" s="41" t="s">
        <v>19</v>
      </c>
      <c r="I4" s="41"/>
      <c r="J4" s="41" t="s">
        <v>5</v>
      </c>
    </row>
    <row r="5" ht="33" customHeight="1" spans="1:10">
      <c r="A5" s="40"/>
      <c r="B5" s="40"/>
      <c r="C5" s="40"/>
      <c r="D5" s="40"/>
      <c r="E5" s="40"/>
      <c r="F5" s="40"/>
      <c r="G5" s="40"/>
      <c r="H5" s="39" t="s">
        <v>20</v>
      </c>
      <c r="I5" s="39" t="s">
        <v>21</v>
      </c>
      <c r="J5" s="50"/>
    </row>
    <row r="6" ht="29" customHeight="1" spans="1:10">
      <c r="A6" s="42" t="s">
        <v>22</v>
      </c>
      <c r="B6" s="43" t="s">
        <v>23</v>
      </c>
      <c r="C6" s="43" t="s">
        <v>24</v>
      </c>
      <c r="D6" s="43" t="s">
        <v>25</v>
      </c>
      <c r="E6" s="43" t="s">
        <v>26</v>
      </c>
      <c r="F6" s="43" t="s">
        <v>27</v>
      </c>
      <c r="G6" s="44">
        <v>10400</v>
      </c>
      <c r="H6" s="45"/>
      <c r="I6" s="45"/>
      <c r="J6" s="51" t="s">
        <v>28</v>
      </c>
    </row>
    <row r="7" ht="29" customHeight="1" spans="1:10">
      <c r="A7" s="42" t="s">
        <v>29</v>
      </c>
      <c r="B7" s="43" t="s">
        <v>30</v>
      </c>
      <c r="C7" s="43" t="s">
        <v>24</v>
      </c>
      <c r="D7" s="43" t="s">
        <v>25</v>
      </c>
      <c r="E7" s="43" t="s">
        <v>26</v>
      </c>
      <c r="F7" s="43" t="s">
        <v>31</v>
      </c>
      <c r="G7" s="44">
        <v>1652</v>
      </c>
      <c r="H7" s="45"/>
      <c r="I7" s="45"/>
      <c r="J7" s="51" t="s">
        <v>28</v>
      </c>
    </row>
    <row r="8" ht="29" customHeight="1" spans="1:10">
      <c r="A8" s="42" t="s">
        <v>32</v>
      </c>
      <c r="B8" s="43" t="s">
        <v>23</v>
      </c>
      <c r="C8" s="43" t="s">
        <v>33</v>
      </c>
      <c r="D8" s="43" t="s">
        <v>25</v>
      </c>
      <c r="E8" s="43" t="s">
        <v>26</v>
      </c>
      <c r="F8" s="43" t="s">
        <v>34</v>
      </c>
      <c r="G8" s="44">
        <v>610</v>
      </c>
      <c r="H8" s="45"/>
      <c r="I8" s="45"/>
      <c r="J8" s="51" t="s">
        <v>28</v>
      </c>
    </row>
    <row r="9" ht="29" customHeight="1" spans="1:10">
      <c r="A9" s="42" t="s">
        <v>35</v>
      </c>
      <c r="B9" s="43" t="s">
        <v>23</v>
      </c>
      <c r="C9" s="43" t="s">
        <v>36</v>
      </c>
      <c r="D9" s="43" t="s">
        <v>25</v>
      </c>
      <c r="E9" s="43" t="s">
        <v>26</v>
      </c>
      <c r="F9" s="43" t="s">
        <v>37</v>
      </c>
      <c r="G9" s="44">
        <v>350</v>
      </c>
      <c r="H9" s="45"/>
      <c r="I9" s="45"/>
      <c r="J9" s="51" t="s">
        <v>28</v>
      </c>
    </row>
    <row r="10" ht="29" customHeight="1" spans="1:10">
      <c r="A10" s="42" t="s">
        <v>38</v>
      </c>
      <c r="B10" s="43" t="s">
        <v>23</v>
      </c>
      <c r="C10" s="43" t="s">
        <v>39</v>
      </c>
      <c r="D10" s="43" t="s">
        <v>25</v>
      </c>
      <c r="E10" s="43" t="s">
        <v>26</v>
      </c>
      <c r="F10" s="43" t="s">
        <v>40</v>
      </c>
      <c r="G10" s="44">
        <v>678</v>
      </c>
      <c r="H10" s="45"/>
      <c r="I10" s="45"/>
      <c r="J10" s="51" t="s">
        <v>28</v>
      </c>
    </row>
    <row r="11" ht="29" customHeight="1" spans="1:10">
      <c r="A11" s="42" t="s">
        <v>41</v>
      </c>
      <c r="B11" s="43" t="s">
        <v>42</v>
      </c>
      <c r="C11" s="43" t="s">
        <v>33</v>
      </c>
      <c r="D11" s="43" t="s">
        <v>43</v>
      </c>
      <c r="E11" s="43" t="s">
        <v>26</v>
      </c>
      <c r="F11" s="43" t="s">
        <v>44</v>
      </c>
      <c r="G11" s="44">
        <v>2400</v>
      </c>
      <c r="H11" s="45"/>
      <c r="I11" s="45"/>
      <c r="J11" s="51" t="s">
        <v>45</v>
      </c>
    </row>
    <row r="12" ht="29" customHeight="1" spans="1:10">
      <c r="A12" s="42" t="s">
        <v>46</v>
      </c>
      <c r="B12" s="43" t="s">
        <v>42</v>
      </c>
      <c r="C12" s="43" t="s">
        <v>24</v>
      </c>
      <c r="D12" s="43" t="s">
        <v>25</v>
      </c>
      <c r="E12" s="43" t="s">
        <v>26</v>
      </c>
      <c r="F12" s="43" t="s">
        <v>47</v>
      </c>
      <c r="G12" s="44">
        <v>735</v>
      </c>
      <c r="H12" s="45"/>
      <c r="I12" s="45"/>
      <c r="J12" s="51" t="s">
        <v>28</v>
      </c>
    </row>
    <row r="13" ht="29" customHeight="1" spans="1:10">
      <c r="A13" s="42" t="s">
        <v>48</v>
      </c>
      <c r="B13" s="43" t="s">
        <v>49</v>
      </c>
      <c r="C13" s="43" t="s">
        <v>50</v>
      </c>
      <c r="D13" s="43" t="s">
        <v>51</v>
      </c>
      <c r="E13" s="43" t="s">
        <v>26</v>
      </c>
      <c r="F13" s="43" t="s">
        <v>52</v>
      </c>
      <c r="G13" s="44">
        <v>248</v>
      </c>
      <c r="H13" s="45"/>
      <c r="I13" s="45"/>
      <c r="J13" s="51" t="s">
        <v>28</v>
      </c>
    </row>
    <row r="14" ht="46.8" spans="1:10">
      <c r="A14" s="42" t="s">
        <v>53</v>
      </c>
      <c r="B14" s="43" t="s">
        <v>54</v>
      </c>
      <c r="C14" s="43" t="s">
        <v>24</v>
      </c>
      <c r="D14" s="43" t="s">
        <v>25</v>
      </c>
      <c r="E14" s="43" t="s">
        <v>26</v>
      </c>
      <c r="F14" s="43" t="s">
        <v>55</v>
      </c>
      <c r="G14" s="44">
        <v>629</v>
      </c>
      <c r="H14" s="45"/>
      <c r="I14" s="45"/>
      <c r="J14" s="51" t="s">
        <v>56</v>
      </c>
    </row>
    <row r="15" ht="46.8" spans="1:10">
      <c r="A15" s="42" t="s">
        <v>57</v>
      </c>
      <c r="B15" s="43" t="s">
        <v>58</v>
      </c>
      <c r="C15" s="43" t="s">
        <v>59</v>
      </c>
      <c r="D15" s="43" t="s">
        <v>25</v>
      </c>
      <c r="E15" s="43" t="s">
        <v>26</v>
      </c>
      <c r="F15" s="43" t="s">
        <v>60</v>
      </c>
      <c r="G15" s="44">
        <v>80</v>
      </c>
      <c r="H15" s="45"/>
      <c r="I15" s="45"/>
      <c r="J15" s="51" t="s">
        <v>61</v>
      </c>
    </row>
    <row r="16" ht="46.8" spans="1:10">
      <c r="A16" s="42" t="s">
        <v>62</v>
      </c>
      <c r="B16" s="43" t="s">
        <v>63</v>
      </c>
      <c r="C16" s="43" t="s">
        <v>24</v>
      </c>
      <c r="D16" s="43" t="s">
        <v>25</v>
      </c>
      <c r="E16" s="43" t="s">
        <v>26</v>
      </c>
      <c r="F16" s="43" t="s">
        <v>64</v>
      </c>
      <c r="G16" s="44">
        <v>874</v>
      </c>
      <c r="H16" s="45"/>
      <c r="I16" s="45"/>
      <c r="J16" s="51" t="s">
        <v>56</v>
      </c>
    </row>
    <row r="17" ht="46.8" spans="1:10">
      <c r="A17" s="42" t="s">
        <v>65</v>
      </c>
      <c r="B17" s="43" t="s">
        <v>63</v>
      </c>
      <c r="C17" s="43" t="s">
        <v>33</v>
      </c>
      <c r="D17" s="43" t="s">
        <v>25</v>
      </c>
      <c r="E17" s="43" t="s">
        <v>26</v>
      </c>
      <c r="F17" s="43" t="s">
        <v>66</v>
      </c>
      <c r="G17" s="44">
        <v>1223</v>
      </c>
      <c r="H17" s="45"/>
      <c r="I17" s="45"/>
      <c r="J17" s="51" t="s">
        <v>56</v>
      </c>
    </row>
    <row r="18" s="35" customFormat="1" ht="46.8" spans="1:10">
      <c r="A18" s="42" t="s">
        <v>67</v>
      </c>
      <c r="B18" s="43" t="s">
        <v>68</v>
      </c>
      <c r="C18" s="43" t="s">
        <v>24</v>
      </c>
      <c r="D18" s="46" t="s">
        <v>25</v>
      </c>
      <c r="E18" s="43" t="s">
        <v>26</v>
      </c>
      <c r="F18" s="43" t="s">
        <v>69</v>
      </c>
      <c r="G18" s="44">
        <v>635</v>
      </c>
      <c r="H18" s="45"/>
      <c r="I18" s="45"/>
      <c r="J18" s="51" t="s">
        <v>56</v>
      </c>
    </row>
    <row r="19" s="35" customFormat="1" ht="31.2" spans="1:10">
      <c r="A19" s="42" t="s">
        <v>70</v>
      </c>
      <c r="B19" s="43" t="s">
        <v>71</v>
      </c>
      <c r="C19" s="43" t="s">
        <v>24</v>
      </c>
      <c r="D19" s="43" t="s">
        <v>25</v>
      </c>
      <c r="E19" s="43" t="s">
        <v>26</v>
      </c>
      <c r="F19" s="43" t="s">
        <v>72</v>
      </c>
      <c r="G19" s="44">
        <v>420</v>
      </c>
      <c r="H19" s="45"/>
      <c r="I19" s="45"/>
      <c r="J19" s="51" t="s">
        <v>56</v>
      </c>
    </row>
    <row r="20" s="36" customFormat="1" ht="29" customHeight="1" spans="1:10">
      <c r="A20" s="42" t="s">
        <v>73</v>
      </c>
      <c r="B20" s="43" t="s">
        <v>74</v>
      </c>
      <c r="C20" s="46" t="s">
        <v>75</v>
      </c>
      <c r="D20" s="46" t="s">
        <v>25</v>
      </c>
      <c r="E20" s="43" t="s">
        <v>76</v>
      </c>
      <c r="F20" s="43" t="s">
        <v>77</v>
      </c>
      <c r="G20" s="44">
        <v>32</v>
      </c>
      <c r="H20" s="45"/>
      <c r="I20" s="45"/>
      <c r="J20" s="51" t="s">
        <v>78</v>
      </c>
    </row>
    <row r="21" s="36" customFormat="1" ht="29" customHeight="1" spans="1:10">
      <c r="A21" s="42" t="s">
        <v>79</v>
      </c>
      <c r="B21" s="43" t="s">
        <v>80</v>
      </c>
      <c r="C21" s="46" t="s">
        <v>81</v>
      </c>
      <c r="D21" s="46" t="s">
        <v>25</v>
      </c>
      <c r="E21" s="43" t="s">
        <v>76</v>
      </c>
      <c r="F21" s="43" t="s">
        <v>82</v>
      </c>
      <c r="G21" s="44">
        <v>50</v>
      </c>
      <c r="H21" s="45"/>
      <c r="I21" s="45"/>
      <c r="J21" s="51" t="s">
        <v>78</v>
      </c>
    </row>
    <row r="22" s="36" customFormat="1" ht="29" customHeight="1" spans="1:10">
      <c r="A22" s="42" t="s">
        <v>83</v>
      </c>
      <c r="B22" s="43" t="s">
        <v>84</v>
      </c>
      <c r="C22" s="43" t="s">
        <v>85</v>
      </c>
      <c r="D22" s="43" t="s">
        <v>86</v>
      </c>
      <c r="E22" s="43" t="s">
        <v>26</v>
      </c>
      <c r="F22" s="43" t="s">
        <v>87</v>
      </c>
      <c r="G22" s="44">
        <v>3960</v>
      </c>
      <c r="H22" s="45"/>
      <c r="I22" s="45"/>
      <c r="J22" s="51" t="s">
        <v>88</v>
      </c>
    </row>
    <row r="23" s="36" customFormat="1" ht="29" customHeight="1" spans="1:10">
      <c r="A23" s="42" t="s">
        <v>89</v>
      </c>
      <c r="B23" s="43" t="s">
        <v>90</v>
      </c>
      <c r="C23" s="43" t="s">
        <v>91</v>
      </c>
      <c r="D23" s="43" t="s">
        <v>92</v>
      </c>
      <c r="E23" s="43" t="s">
        <v>93</v>
      </c>
      <c r="F23" s="43" t="s">
        <v>94</v>
      </c>
      <c r="G23" s="44">
        <v>250000</v>
      </c>
      <c r="H23" s="45"/>
      <c r="I23" s="45"/>
      <c r="J23" s="51" t="s">
        <v>95</v>
      </c>
    </row>
    <row r="24" s="36" customFormat="1" ht="29" customHeight="1" spans="1:10">
      <c r="A24" s="42" t="s">
        <v>96</v>
      </c>
      <c r="B24" s="43" t="s">
        <v>90</v>
      </c>
      <c r="C24" s="43" t="s">
        <v>97</v>
      </c>
      <c r="D24" s="43" t="s">
        <v>92</v>
      </c>
      <c r="E24" s="43" t="s">
        <v>93</v>
      </c>
      <c r="F24" s="43" t="s">
        <v>98</v>
      </c>
      <c r="G24" s="44">
        <v>260600</v>
      </c>
      <c r="H24" s="45"/>
      <c r="I24" s="45"/>
      <c r="J24" s="51" t="s">
        <v>95</v>
      </c>
    </row>
    <row r="25" s="36" customFormat="1" ht="29" customHeight="1" spans="1:10">
      <c r="A25" s="42" t="s">
        <v>99</v>
      </c>
      <c r="B25" s="43" t="s">
        <v>90</v>
      </c>
      <c r="C25" s="43" t="s">
        <v>100</v>
      </c>
      <c r="D25" s="43" t="s">
        <v>92</v>
      </c>
      <c r="E25" s="43" t="s">
        <v>93</v>
      </c>
      <c r="F25" s="43" t="s">
        <v>101</v>
      </c>
      <c r="G25" s="44">
        <v>40000</v>
      </c>
      <c r="H25" s="45"/>
      <c r="I25" s="45"/>
      <c r="J25" s="51" t="s">
        <v>95</v>
      </c>
    </row>
    <row r="26" s="36" customFormat="1" ht="29" customHeight="1" spans="1:10">
      <c r="A26" s="42" t="s">
        <v>102</v>
      </c>
      <c r="B26" s="43" t="s">
        <v>103</v>
      </c>
      <c r="C26" s="43" t="s">
        <v>104</v>
      </c>
      <c r="D26" s="43" t="s">
        <v>105</v>
      </c>
      <c r="E26" s="43" t="s">
        <v>93</v>
      </c>
      <c r="F26" s="43" t="s">
        <v>106</v>
      </c>
      <c r="G26" s="44">
        <v>100000</v>
      </c>
      <c r="H26" s="45"/>
      <c r="I26" s="45"/>
      <c r="J26" s="51" t="s">
        <v>95</v>
      </c>
    </row>
    <row r="27" s="36" customFormat="1" ht="29" customHeight="1" spans="1:10">
      <c r="A27" s="42" t="s">
        <v>107</v>
      </c>
      <c r="B27" s="43" t="s">
        <v>103</v>
      </c>
      <c r="C27" s="43" t="s">
        <v>108</v>
      </c>
      <c r="D27" s="43" t="s">
        <v>92</v>
      </c>
      <c r="E27" s="43" t="s">
        <v>93</v>
      </c>
      <c r="F27" s="43" t="s">
        <v>109</v>
      </c>
      <c r="G27" s="44">
        <v>80300</v>
      </c>
      <c r="H27" s="45"/>
      <c r="I27" s="45"/>
      <c r="J27" s="51" t="s">
        <v>95</v>
      </c>
    </row>
    <row r="28" s="36" customFormat="1" ht="29" customHeight="1" spans="1:10">
      <c r="A28" s="42" t="s">
        <v>110</v>
      </c>
      <c r="B28" s="43" t="s">
        <v>103</v>
      </c>
      <c r="C28" s="43" t="s">
        <v>111</v>
      </c>
      <c r="D28" s="43" t="s">
        <v>92</v>
      </c>
      <c r="E28" s="43" t="s">
        <v>93</v>
      </c>
      <c r="F28" s="43" t="s">
        <v>112</v>
      </c>
      <c r="G28" s="44">
        <v>35000</v>
      </c>
      <c r="H28" s="45"/>
      <c r="I28" s="45"/>
      <c r="J28" s="51" t="s">
        <v>95</v>
      </c>
    </row>
    <row r="29" s="36" customFormat="1" ht="29" customHeight="1" spans="1:10">
      <c r="A29" s="42" t="s">
        <v>113</v>
      </c>
      <c r="B29" s="43" t="s">
        <v>114</v>
      </c>
      <c r="C29" s="43" t="s">
        <v>115</v>
      </c>
      <c r="D29" s="43" t="s">
        <v>92</v>
      </c>
      <c r="E29" s="43" t="s">
        <v>93</v>
      </c>
      <c r="F29" s="43" t="s">
        <v>116</v>
      </c>
      <c r="G29" s="44">
        <v>162530</v>
      </c>
      <c r="H29" s="45"/>
      <c r="I29" s="45"/>
      <c r="J29" s="51" t="s">
        <v>95</v>
      </c>
    </row>
    <row r="30" s="36" customFormat="1" ht="29" customHeight="1" spans="1:10">
      <c r="A30" s="42" t="s">
        <v>117</v>
      </c>
      <c r="B30" s="43" t="s">
        <v>118</v>
      </c>
      <c r="C30" s="43" t="s">
        <v>119</v>
      </c>
      <c r="D30" s="43" t="s">
        <v>105</v>
      </c>
      <c r="E30" s="43" t="s">
        <v>93</v>
      </c>
      <c r="F30" s="43" t="s">
        <v>120</v>
      </c>
      <c r="G30" s="44">
        <v>2000</v>
      </c>
      <c r="H30" s="45"/>
      <c r="I30" s="45"/>
      <c r="J30" s="51" t="s">
        <v>121</v>
      </c>
    </row>
    <row r="31" s="36" customFormat="1" ht="29" customHeight="1" spans="1:10">
      <c r="A31" s="42" t="s">
        <v>122</v>
      </c>
      <c r="B31" s="43" t="s">
        <v>123</v>
      </c>
      <c r="C31" s="43" t="s">
        <v>24</v>
      </c>
      <c r="D31" s="43" t="s">
        <v>92</v>
      </c>
      <c r="E31" s="43" t="s">
        <v>93</v>
      </c>
      <c r="F31" s="43" t="s">
        <v>124</v>
      </c>
      <c r="G31" s="44">
        <v>2000</v>
      </c>
      <c r="H31" s="45"/>
      <c r="I31" s="45"/>
      <c r="J31" s="51" t="s">
        <v>125</v>
      </c>
    </row>
    <row r="32" ht="29" customHeight="1" spans="1:10">
      <c r="A32" s="42" t="s">
        <v>126</v>
      </c>
      <c r="B32" s="43" t="s">
        <v>127</v>
      </c>
      <c r="C32" s="43" t="s">
        <v>24</v>
      </c>
      <c r="D32" s="43" t="s">
        <v>128</v>
      </c>
      <c r="E32" s="43" t="s">
        <v>129</v>
      </c>
      <c r="F32" s="43" t="s">
        <v>130</v>
      </c>
      <c r="G32" s="44">
        <v>56272</v>
      </c>
      <c r="H32" s="45"/>
      <c r="I32" s="45"/>
      <c r="J32" s="51" t="s">
        <v>131</v>
      </c>
    </row>
    <row r="33" ht="29" customHeight="1" spans="1:10">
      <c r="A33" s="42" t="s">
        <v>132</v>
      </c>
      <c r="B33" s="43" t="s">
        <v>133</v>
      </c>
      <c r="C33" s="43" t="s">
        <v>134</v>
      </c>
      <c r="D33" s="43" t="s">
        <v>128</v>
      </c>
      <c r="E33" s="43" t="s">
        <v>129</v>
      </c>
      <c r="F33" s="43" t="s">
        <v>135</v>
      </c>
      <c r="G33" s="44">
        <v>108</v>
      </c>
      <c r="H33" s="45"/>
      <c r="I33" s="45"/>
      <c r="J33" s="51" t="s">
        <v>136</v>
      </c>
    </row>
    <row r="34" ht="29" customHeight="1" spans="1:10">
      <c r="A34" s="42" t="s">
        <v>137</v>
      </c>
      <c r="B34" s="43" t="s">
        <v>138</v>
      </c>
      <c r="C34" s="43" t="s">
        <v>139</v>
      </c>
      <c r="D34" s="43" t="s">
        <v>140</v>
      </c>
      <c r="E34" s="43" t="s">
        <v>141</v>
      </c>
      <c r="F34" s="43" t="s">
        <v>142</v>
      </c>
      <c r="G34" s="44">
        <v>4833</v>
      </c>
      <c r="H34" s="45"/>
      <c r="I34" s="45"/>
      <c r="J34" s="51" t="s">
        <v>143</v>
      </c>
    </row>
    <row r="35" ht="29" customHeight="1" spans="1:10">
      <c r="A35" s="42" t="s">
        <v>144</v>
      </c>
      <c r="B35" s="43" t="s">
        <v>145</v>
      </c>
      <c r="C35" s="43" t="s">
        <v>24</v>
      </c>
      <c r="D35" s="43" t="s">
        <v>128</v>
      </c>
      <c r="E35" s="43" t="s">
        <v>146</v>
      </c>
      <c r="F35" s="43" t="s">
        <v>147</v>
      </c>
      <c r="G35" s="44">
        <v>289</v>
      </c>
      <c r="H35" s="45"/>
      <c r="I35" s="45"/>
      <c r="J35" s="50" t="s">
        <v>148</v>
      </c>
    </row>
    <row r="36" ht="29" customHeight="1" spans="1:10">
      <c r="A36" s="42" t="s">
        <v>149</v>
      </c>
      <c r="B36" s="43" t="s">
        <v>150</v>
      </c>
      <c r="C36" s="43" t="s">
        <v>151</v>
      </c>
      <c r="D36" s="43" t="s">
        <v>128</v>
      </c>
      <c r="E36" s="43" t="s">
        <v>146</v>
      </c>
      <c r="F36" s="43" t="s">
        <v>152</v>
      </c>
      <c r="G36" s="44">
        <v>1000</v>
      </c>
      <c r="H36" s="45"/>
      <c r="I36" s="45"/>
      <c r="J36" s="50" t="s">
        <v>153</v>
      </c>
    </row>
    <row r="37" ht="29" customHeight="1" spans="1:10">
      <c r="A37" s="42" t="s">
        <v>154</v>
      </c>
      <c r="B37" s="43" t="s">
        <v>155</v>
      </c>
      <c r="C37" s="43" t="s">
        <v>24</v>
      </c>
      <c r="D37" s="43" t="s">
        <v>128</v>
      </c>
      <c r="E37" s="43" t="s">
        <v>146</v>
      </c>
      <c r="F37" s="43" t="s">
        <v>156</v>
      </c>
      <c r="G37" s="44">
        <v>4500</v>
      </c>
      <c r="H37" s="45"/>
      <c r="I37" s="45"/>
      <c r="J37" s="50" t="s">
        <v>153</v>
      </c>
    </row>
    <row r="38" ht="29" customHeight="1" spans="1:10">
      <c r="A38" s="42" t="s">
        <v>157</v>
      </c>
      <c r="B38" s="43" t="s">
        <v>158</v>
      </c>
      <c r="C38" s="43" t="s">
        <v>159</v>
      </c>
      <c r="D38" s="43" t="s">
        <v>160</v>
      </c>
      <c r="E38" s="43" t="s">
        <v>26</v>
      </c>
      <c r="F38" s="43" t="s">
        <v>161</v>
      </c>
      <c r="G38" s="44">
        <v>500</v>
      </c>
      <c r="H38" s="45"/>
      <c r="I38" s="45"/>
      <c r="J38" s="50" t="s">
        <v>162</v>
      </c>
    </row>
    <row r="39" ht="29" customHeight="1" spans="1:10">
      <c r="A39" s="42" t="s">
        <v>163</v>
      </c>
      <c r="B39" s="43" t="s">
        <v>164</v>
      </c>
      <c r="C39" s="43" t="s">
        <v>165</v>
      </c>
      <c r="D39" s="43" t="s">
        <v>166</v>
      </c>
      <c r="E39" s="43" t="s">
        <v>26</v>
      </c>
      <c r="F39" s="43" t="s">
        <v>167</v>
      </c>
      <c r="G39" s="44">
        <v>6000</v>
      </c>
      <c r="H39" s="45"/>
      <c r="I39" s="45"/>
      <c r="J39" s="50" t="s">
        <v>168</v>
      </c>
    </row>
    <row r="40" ht="29" customHeight="1" spans="1:10">
      <c r="A40" s="47" t="s">
        <v>169</v>
      </c>
      <c r="B40" s="47"/>
      <c r="C40" s="47"/>
      <c r="D40" s="47"/>
      <c r="E40" s="47"/>
      <c r="F40" s="47"/>
      <c r="G40" s="47"/>
      <c r="H40" s="47"/>
      <c r="I40" s="47">
        <f>SUM(I6:I39)</f>
        <v>0</v>
      </c>
      <c r="J40" s="50"/>
    </row>
    <row r="41" customHeight="1" spans="1:10">
      <c r="A41" s="48" t="s">
        <v>9</v>
      </c>
      <c r="B41" s="49"/>
      <c r="C41" s="49"/>
      <c r="D41" s="49"/>
      <c r="E41" s="49"/>
      <c r="F41" s="49"/>
      <c r="G41" s="49"/>
      <c r="H41" s="49"/>
      <c r="I41" s="49"/>
      <c r="J41" s="52"/>
    </row>
    <row r="47" customHeight="1" spans="7:7">
      <c r="G47" s="36" t="s">
        <v>170</v>
      </c>
    </row>
  </sheetData>
  <autoFilter xmlns:etc="http://www.wps.cn/officeDocument/2017/etCustomData" ref="A1:J40" etc:filterBottomFollowUsedRange="0">
    <extLst/>
  </autoFilter>
  <mergeCells count="12">
    <mergeCell ref="A3:J3"/>
    <mergeCell ref="H4:I4"/>
    <mergeCell ref="A40:H40"/>
    <mergeCell ref="A41:J41"/>
    <mergeCell ref="A4:A5"/>
    <mergeCell ref="B4:B5"/>
    <mergeCell ref="C4:C5"/>
    <mergeCell ref="D4:D5"/>
    <mergeCell ref="E4:E5"/>
    <mergeCell ref="F4:F5"/>
    <mergeCell ref="G4:G5"/>
    <mergeCell ref="A1:J2"/>
  </mergeCells>
  <conditionalFormatting sqref="F9">
    <cfRule type="duplicateValues" dxfId="0" priority="8"/>
  </conditionalFormatting>
  <conditionalFormatting sqref="H9">
    <cfRule type="duplicateValues" dxfId="0" priority="15"/>
  </conditionalFormatting>
  <conditionalFormatting sqref="F21">
    <cfRule type="duplicateValues" dxfId="0" priority="5"/>
  </conditionalFormatting>
  <conditionalFormatting sqref="H21">
    <cfRule type="duplicateValues" dxfId="0" priority="12"/>
  </conditionalFormatting>
  <conditionalFormatting sqref="F35:F36">
    <cfRule type="duplicateValues" dxfId="0" priority="1"/>
  </conditionalFormatting>
  <conditionalFormatting sqref="H35:H36">
    <cfRule type="duplicateValues" dxfId="0" priority="2"/>
  </conditionalFormatting>
  <printOptions horizontalCentered="1"/>
  <pageMargins left="0.236111111111111" right="0.236111111111111" top="0.590277777777778" bottom="0.314583333333333" header="0.511805555555556" footer="0.196527777777778"/>
  <pageSetup paperSize="9" scale="95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zoomScale="70" zoomScaleNormal="70" workbookViewId="0">
      <pane ySplit="4" topLeftCell="A63" activePane="bottomLeft" state="frozen"/>
      <selection/>
      <selection pane="bottomLeft" activeCell="A69" sqref="A69:L69"/>
    </sheetView>
  </sheetViews>
  <sheetFormatPr defaultColWidth="9" defaultRowHeight="14.4"/>
  <cols>
    <col min="1" max="1" width="9" style="2"/>
    <col min="2" max="2" width="32.25" style="3" customWidth="1"/>
    <col min="3" max="3" width="22.0462962962963" style="3" customWidth="1"/>
    <col min="4" max="4" width="8.5" style="2" customWidth="1"/>
    <col min="5" max="5" width="9" style="2" customWidth="1"/>
    <col min="6" max="11" width="22.75" style="3" customWidth="1"/>
    <col min="12" max="12" width="19" style="3" customWidth="1"/>
    <col min="13" max="16384" width="9" style="3"/>
  </cols>
  <sheetData>
    <row r="1" ht="55" customHeight="1" spans="1:12">
      <c r="A1" s="4" t="s">
        <v>171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3" customHeight="1" spans="1:12">
      <c r="A2" s="6" t="s">
        <v>172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51.95" customHeight="1" spans="1:12">
      <c r="A3" s="7" t="s">
        <v>12</v>
      </c>
      <c r="B3" s="7" t="s">
        <v>173</v>
      </c>
      <c r="C3" s="7" t="s">
        <v>174</v>
      </c>
      <c r="D3" s="7" t="s">
        <v>16</v>
      </c>
      <c r="E3" s="8" t="s">
        <v>18</v>
      </c>
      <c r="F3" s="8" t="s">
        <v>175</v>
      </c>
      <c r="G3" s="9"/>
      <c r="H3" s="9"/>
      <c r="I3" s="9"/>
      <c r="J3" s="9"/>
      <c r="K3" s="9"/>
      <c r="L3" s="8" t="s">
        <v>176</v>
      </c>
    </row>
    <row r="4" ht="43" customHeight="1" spans="1:12">
      <c r="A4" s="7"/>
      <c r="B4" s="7"/>
      <c r="C4" s="7"/>
      <c r="D4" s="7"/>
      <c r="E4" s="7"/>
      <c r="F4" s="10" t="s">
        <v>177</v>
      </c>
      <c r="G4" s="10" t="s">
        <v>178</v>
      </c>
      <c r="H4" s="10" t="s">
        <v>179</v>
      </c>
      <c r="I4" s="10" t="s">
        <v>180</v>
      </c>
      <c r="J4" s="10" t="s">
        <v>181</v>
      </c>
      <c r="K4" s="10" t="s">
        <v>182</v>
      </c>
      <c r="L4" s="7"/>
    </row>
    <row r="5" ht="30" customHeight="1" spans="1:12">
      <c r="A5" s="11" t="s">
        <v>183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ht="30" customHeight="1" spans="1:12">
      <c r="A6" s="12">
        <v>1</v>
      </c>
      <c r="B6" s="13" t="s">
        <v>184</v>
      </c>
      <c r="C6" s="14" t="s">
        <v>128</v>
      </c>
      <c r="D6" s="14" t="s">
        <v>146</v>
      </c>
      <c r="E6" s="15">
        <v>500</v>
      </c>
      <c r="F6" s="16"/>
      <c r="G6" s="16"/>
      <c r="H6" s="16"/>
      <c r="I6" s="16"/>
      <c r="J6" s="16"/>
      <c r="K6" s="16"/>
      <c r="L6" s="27">
        <f>E6*F6+G6*E6+H6*E6+I6*E6+J6*E6+K6*E6</f>
        <v>0</v>
      </c>
    </row>
    <row r="7" ht="30" customHeight="1" spans="1:12">
      <c r="A7" s="12">
        <v>2</v>
      </c>
      <c r="B7" s="13" t="s">
        <v>185</v>
      </c>
      <c r="C7" s="14" t="s">
        <v>128</v>
      </c>
      <c r="D7" s="14" t="s">
        <v>146</v>
      </c>
      <c r="E7" s="15">
        <v>500</v>
      </c>
      <c r="F7" s="16"/>
      <c r="G7" s="16"/>
      <c r="H7" s="16"/>
      <c r="I7" s="16"/>
      <c r="J7" s="16"/>
      <c r="K7" s="16"/>
      <c r="L7" s="27">
        <f t="shared" ref="L7:L10" si="0">E7*F7+G7*E7+H7*E7+I7*E7+J7*E7+K7*E7</f>
        <v>0</v>
      </c>
    </row>
    <row r="8" ht="30" customHeight="1" spans="1:12">
      <c r="A8" s="12">
        <v>3</v>
      </c>
      <c r="B8" s="13" t="s">
        <v>186</v>
      </c>
      <c r="C8" s="14" t="s">
        <v>128</v>
      </c>
      <c r="D8" s="14" t="s">
        <v>146</v>
      </c>
      <c r="E8" s="15">
        <v>500</v>
      </c>
      <c r="F8" s="16"/>
      <c r="G8" s="16"/>
      <c r="H8" s="16"/>
      <c r="I8" s="16"/>
      <c r="J8" s="16"/>
      <c r="K8" s="16"/>
      <c r="L8" s="27">
        <f t="shared" si="0"/>
        <v>0</v>
      </c>
    </row>
    <row r="9" ht="30" customHeight="1" spans="1:12">
      <c r="A9" s="11" t="s">
        <v>187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ht="30" customHeight="1" spans="1:12">
      <c r="A10" s="12">
        <v>4</v>
      </c>
      <c r="B10" s="13" t="s">
        <v>188</v>
      </c>
      <c r="C10" s="14" t="s">
        <v>24</v>
      </c>
      <c r="D10" s="14" t="s">
        <v>146</v>
      </c>
      <c r="E10" s="15">
        <v>500</v>
      </c>
      <c r="F10" s="16"/>
      <c r="G10" s="16"/>
      <c r="H10" s="16"/>
      <c r="I10" s="16"/>
      <c r="J10" s="16"/>
      <c r="K10" s="16"/>
      <c r="L10" s="27">
        <f t="shared" si="0"/>
        <v>0</v>
      </c>
    </row>
    <row r="11" ht="30" customHeight="1" spans="1:12">
      <c r="A11" s="12">
        <v>5</v>
      </c>
      <c r="B11" s="13" t="s">
        <v>189</v>
      </c>
      <c r="C11" s="14" t="s">
        <v>24</v>
      </c>
      <c r="D11" s="14" t="s">
        <v>146</v>
      </c>
      <c r="E11" s="15">
        <v>500</v>
      </c>
      <c r="F11" s="16"/>
      <c r="G11" s="16"/>
      <c r="H11" s="16"/>
      <c r="I11" s="16"/>
      <c r="J11" s="16"/>
      <c r="K11" s="16"/>
      <c r="L11" s="27">
        <f t="shared" ref="L11:L34" si="1">E11*F11+G11*E11+H11*E11+I11*E11+J11*E11+K11*E11</f>
        <v>0</v>
      </c>
    </row>
    <row r="12" ht="30" customHeight="1" spans="1:12">
      <c r="A12" s="12">
        <v>6</v>
      </c>
      <c r="B12" s="13" t="s">
        <v>190</v>
      </c>
      <c r="C12" s="14" t="s">
        <v>33</v>
      </c>
      <c r="D12" s="14" t="s">
        <v>146</v>
      </c>
      <c r="E12" s="15">
        <v>500</v>
      </c>
      <c r="F12" s="16"/>
      <c r="G12" s="16"/>
      <c r="H12" s="16"/>
      <c r="I12" s="16"/>
      <c r="J12" s="16"/>
      <c r="K12" s="16"/>
      <c r="L12" s="27">
        <f t="shared" si="1"/>
        <v>0</v>
      </c>
    </row>
    <row r="13" ht="30" customHeight="1" spans="1:12">
      <c r="A13" s="12">
        <v>7</v>
      </c>
      <c r="B13" s="13" t="s">
        <v>191</v>
      </c>
      <c r="C13" s="14" t="s">
        <v>33</v>
      </c>
      <c r="D13" s="14" t="s">
        <v>146</v>
      </c>
      <c r="E13" s="15">
        <v>500</v>
      </c>
      <c r="F13" s="16"/>
      <c r="G13" s="16"/>
      <c r="H13" s="16"/>
      <c r="I13" s="16"/>
      <c r="J13" s="16"/>
      <c r="K13" s="16"/>
      <c r="L13" s="27">
        <f t="shared" si="1"/>
        <v>0</v>
      </c>
    </row>
    <row r="14" ht="30" customHeight="1" spans="1:12">
      <c r="A14" s="12">
        <v>8</v>
      </c>
      <c r="B14" s="13" t="s">
        <v>192</v>
      </c>
      <c r="C14" s="14" t="s">
        <v>24</v>
      </c>
      <c r="D14" s="14" t="s">
        <v>146</v>
      </c>
      <c r="E14" s="15">
        <v>500</v>
      </c>
      <c r="F14" s="16"/>
      <c r="G14" s="16"/>
      <c r="H14" s="16"/>
      <c r="I14" s="16"/>
      <c r="J14" s="16"/>
      <c r="K14" s="16"/>
      <c r="L14" s="27">
        <f t="shared" si="1"/>
        <v>0</v>
      </c>
    </row>
    <row r="15" ht="30" customHeight="1" spans="1:12">
      <c r="A15" s="12">
        <v>9</v>
      </c>
      <c r="B15" s="13" t="s">
        <v>193</v>
      </c>
      <c r="C15" s="14" t="s">
        <v>24</v>
      </c>
      <c r="D15" s="14" t="s">
        <v>146</v>
      </c>
      <c r="E15" s="15">
        <v>500</v>
      </c>
      <c r="F15" s="16"/>
      <c r="G15" s="16"/>
      <c r="H15" s="16"/>
      <c r="I15" s="16"/>
      <c r="J15" s="16"/>
      <c r="K15" s="16"/>
      <c r="L15" s="27">
        <f t="shared" si="1"/>
        <v>0</v>
      </c>
    </row>
    <row r="16" ht="30" customHeight="1" spans="1:12">
      <c r="A16" s="12">
        <v>10</v>
      </c>
      <c r="B16" s="13" t="s">
        <v>194</v>
      </c>
      <c r="C16" s="14" t="s">
        <v>33</v>
      </c>
      <c r="D16" s="14" t="s">
        <v>146</v>
      </c>
      <c r="E16" s="15">
        <v>500</v>
      </c>
      <c r="F16" s="16"/>
      <c r="G16" s="16"/>
      <c r="H16" s="16"/>
      <c r="I16" s="16"/>
      <c r="J16" s="16"/>
      <c r="K16" s="16"/>
      <c r="L16" s="27">
        <f t="shared" si="1"/>
        <v>0</v>
      </c>
    </row>
    <row r="17" ht="30" customHeight="1" spans="1:12">
      <c r="A17" s="12">
        <v>11</v>
      </c>
      <c r="B17" s="13" t="s">
        <v>195</v>
      </c>
      <c r="C17" s="14" t="s">
        <v>33</v>
      </c>
      <c r="D17" s="14" t="s">
        <v>146</v>
      </c>
      <c r="E17" s="15">
        <v>500</v>
      </c>
      <c r="F17" s="16"/>
      <c r="G17" s="16"/>
      <c r="H17" s="16"/>
      <c r="I17" s="16"/>
      <c r="J17" s="16"/>
      <c r="K17" s="16"/>
      <c r="L17" s="27">
        <f t="shared" si="1"/>
        <v>0</v>
      </c>
    </row>
    <row r="18" ht="30" customHeight="1" spans="1:12">
      <c r="A18" s="12">
        <v>12</v>
      </c>
      <c r="B18" s="13" t="s">
        <v>196</v>
      </c>
      <c r="C18" s="14" t="s">
        <v>24</v>
      </c>
      <c r="D18" s="14" t="s">
        <v>146</v>
      </c>
      <c r="E18" s="15">
        <v>500</v>
      </c>
      <c r="F18" s="16"/>
      <c r="G18" s="16"/>
      <c r="H18" s="16"/>
      <c r="I18" s="16"/>
      <c r="J18" s="16"/>
      <c r="K18" s="16"/>
      <c r="L18" s="27">
        <f t="shared" si="1"/>
        <v>0</v>
      </c>
    </row>
    <row r="19" ht="30" customHeight="1" spans="1:12">
      <c r="A19" s="12">
        <v>13</v>
      </c>
      <c r="B19" s="13" t="s">
        <v>197</v>
      </c>
      <c r="C19" s="14" t="s">
        <v>24</v>
      </c>
      <c r="D19" s="14" t="s">
        <v>146</v>
      </c>
      <c r="E19" s="15">
        <v>500</v>
      </c>
      <c r="F19" s="16"/>
      <c r="G19" s="16"/>
      <c r="H19" s="16"/>
      <c r="I19" s="16"/>
      <c r="J19" s="16"/>
      <c r="K19" s="16"/>
      <c r="L19" s="27">
        <f t="shared" si="1"/>
        <v>0</v>
      </c>
    </row>
    <row r="20" ht="30" customHeight="1" spans="1:12">
      <c r="A20" s="12">
        <v>14</v>
      </c>
      <c r="B20" s="13" t="s">
        <v>198</v>
      </c>
      <c r="C20" s="14" t="s">
        <v>33</v>
      </c>
      <c r="D20" s="14" t="s">
        <v>146</v>
      </c>
      <c r="E20" s="15">
        <v>500</v>
      </c>
      <c r="F20" s="16"/>
      <c r="G20" s="16"/>
      <c r="H20" s="16"/>
      <c r="I20" s="16"/>
      <c r="J20" s="16"/>
      <c r="K20" s="16"/>
      <c r="L20" s="27">
        <f t="shared" si="1"/>
        <v>0</v>
      </c>
    </row>
    <row r="21" ht="30" customHeight="1" spans="1:12">
      <c r="A21" s="12">
        <v>15</v>
      </c>
      <c r="B21" s="13" t="s">
        <v>199</v>
      </c>
      <c r="C21" s="14" t="s">
        <v>33</v>
      </c>
      <c r="D21" s="14" t="s">
        <v>146</v>
      </c>
      <c r="E21" s="15">
        <v>500</v>
      </c>
      <c r="F21" s="16"/>
      <c r="G21" s="16"/>
      <c r="H21" s="16"/>
      <c r="I21" s="16"/>
      <c r="J21" s="16"/>
      <c r="K21" s="16"/>
      <c r="L21" s="27">
        <f t="shared" si="1"/>
        <v>0</v>
      </c>
    </row>
    <row r="22" ht="30" customHeight="1" spans="1:12">
      <c r="A22" s="12">
        <v>16</v>
      </c>
      <c r="B22" s="13" t="s">
        <v>200</v>
      </c>
      <c r="C22" s="14" t="s">
        <v>24</v>
      </c>
      <c r="D22" s="14" t="s">
        <v>146</v>
      </c>
      <c r="E22" s="15">
        <v>500</v>
      </c>
      <c r="F22" s="16"/>
      <c r="G22" s="16"/>
      <c r="H22" s="16"/>
      <c r="I22" s="16"/>
      <c r="J22" s="16"/>
      <c r="K22" s="16"/>
      <c r="L22" s="27">
        <f t="shared" si="1"/>
        <v>0</v>
      </c>
    </row>
    <row r="23" ht="30" customHeight="1" spans="1:12">
      <c r="A23" s="12">
        <v>17</v>
      </c>
      <c r="B23" s="13" t="s">
        <v>201</v>
      </c>
      <c r="C23" s="14" t="s">
        <v>24</v>
      </c>
      <c r="D23" s="14" t="s">
        <v>146</v>
      </c>
      <c r="E23" s="15">
        <v>500</v>
      </c>
      <c r="F23" s="16"/>
      <c r="G23" s="16"/>
      <c r="H23" s="16"/>
      <c r="I23" s="16"/>
      <c r="J23" s="16"/>
      <c r="K23" s="16"/>
      <c r="L23" s="27">
        <f t="shared" si="1"/>
        <v>0</v>
      </c>
    </row>
    <row r="24" ht="30" customHeight="1" spans="1:12">
      <c r="A24" s="12">
        <v>18</v>
      </c>
      <c r="B24" s="13" t="s">
        <v>202</v>
      </c>
      <c r="C24" s="14" t="s">
        <v>33</v>
      </c>
      <c r="D24" s="14" t="s">
        <v>146</v>
      </c>
      <c r="E24" s="15">
        <v>500</v>
      </c>
      <c r="F24" s="16"/>
      <c r="G24" s="16"/>
      <c r="H24" s="16"/>
      <c r="I24" s="16"/>
      <c r="J24" s="16"/>
      <c r="K24" s="16"/>
      <c r="L24" s="27">
        <f t="shared" si="1"/>
        <v>0</v>
      </c>
    </row>
    <row r="25" ht="30" customHeight="1" spans="1:12">
      <c r="A25" s="12">
        <v>19</v>
      </c>
      <c r="B25" s="13" t="s">
        <v>203</v>
      </c>
      <c r="C25" s="14" t="s">
        <v>33</v>
      </c>
      <c r="D25" s="14" t="s">
        <v>146</v>
      </c>
      <c r="E25" s="15">
        <v>500</v>
      </c>
      <c r="F25" s="16"/>
      <c r="G25" s="16"/>
      <c r="H25" s="16"/>
      <c r="I25" s="16"/>
      <c r="J25" s="16"/>
      <c r="K25" s="16"/>
      <c r="L25" s="27">
        <f t="shared" si="1"/>
        <v>0</v>
      </c>
    </row>
    <row r="26" s="1" customFormat="1" ht="30" customHeight="1" spans="1:12">
      <c r="A26" s="12">
        <v>20</v>
      </c>
      <c r="B26" s="13" t="s">
        <v>204</v>
      </c>
      <c r="C26" s="14" t="s">
        <v>24</v>
      </c>
      <c r="D26" s="14" t="s">
        <v>146</v>
      </c>
      <c r="E26" s="15">
        <v>500</v>
      </c>
      <c r="F26" s="16"/>
      <c r="G26" s="16"/>
      <c r="H26" s="16"/>
      <c r="I26" s="16"/>
      <c r="J26" s="16"/>
      <c r="K26" s="16"/>
      <c r="L26" s="27">
        <f t="shared" si="1"/>
        <v>0</v>
      </c>
    </row>
    <row r="27" s="1" customFormat="1" ht="30" customHeight="1" spans="1:12">
      <c r="A27" s="12">
        <v>21</v>
      </c>
      <c r="B27" s="13" t="s">
        <v>205</v>
      </c>
      <c r="C27" s="14" t="s">
        <v>24</v>
      </c>
      <c r="D27" s="14" t="s">
        <v>146</v>
      </c>
      <c r="E27" s="15">
        <v>500</v>
      </c>
      <c r="F27" s="16"/>
      <c r="G27" s="16"/>
      <c r="H27" s="16"/>
      <c r="I27" s="16"/>
      <c r="J27" s="16"/>
      <c r="K27" s="16"/>
      <c r="L27" s="27">
        <f t="shared" si="1"/>
        <v>0</v>
      </c>
    </row>
    <row r="28" s="1" customFormat="1" ht="30" customHeight="1" spans="1:12">
      <c r="A28" s="12">
        <v>22</v>
      </c>
      <c r="B28" s="13" t="s">
        <v>206</v>
      </c>
      <c r="C28" s="14" t="s">
        <v>24</v>
      </c>
      <c r="D28" s="14" t="s">
        <v>146</v>
      </c>
      <c r="E28" s="15">
        <v>500</v>
      </c>
      <c r="F28" s="16"/>
      <c r="G28" s="16"/>
      <c r="H28" s="16"/>
      <c r="I28" s="16"/>
      <c r="J28" s="16"/>
      <c r="K28" s="16"/>
      <c r="L28" s="27">
        <f t="shared" si="1"/>
        <v>0</v>
      </c>
    </row>
    <row r="29" s="1" customFormat="1" ht="30" customHeight="1" spans="1:12">
      <c r="A29" s="12">
        <v>23</v>
      </c>
      <c r="B29" s="13" t="s">
        <v>207</v>
      </c>
      <c r="C29" s="14" t="s">
        <v>33</v>
      </c>
      <c r="D29" s="14" t="s">
        <v>146</v>
      </c>
      <c r="E29" s="15">
        <v>500</v>
      </c>
      <c r="F29" s="16"/>
      <c r="G29" s="16"/>
      <c r="H29" s="16"/>
      <c r="I29" s="16"/>
      <c r="J29" s="16"/>
      <c r="K29" s="16"/>
      <c r="L29" s="27">
        <f t="shared" si="1"/>
        <v>0</v>
      </c>
    </row>
    <row r="30" s="1" customFormat="1" ht="30" customHeight="1" spans="1:12">
      <c r="A30" s="12">
        <v>24</v>
      </c>
      <c r="B30" s="13" t="s">
        <v>208</v>
      </c>
      <c r="C30" s="14" t="s">
        <v>33</v>
      </c>
      <c r="D30" s="14" t="s">
        <v>146</v>
      </c>
      <c r="E30" s="15">
        <v>500</v>
      </c>
      <c r="F30" s="16"/>
      <c r="G30" s="16"/>
      <c r="H30" s="16"/>
      <c r="I30" s="16"/>
      <c r="J30" s="16"/>
      <c r="K30" s="16"/>
      <c r="L30" s="27">
        <f t="shared" si="1"/>
        <v>0</v>
      </c>
    </row>
    <row r="31" s="1" customFormat="1" ht="30" customHeight="1" spans="1:12">
      <c r="A31" s="12">
        <v>25</v>
      </c>
      <c r="B31" s="13" t="s">
        <v>209</v>
      </c>
      <c r="C31" s="14" t="s">
        <v>33</v>
      </c>
      <c r="D31" s="14" t="s">
        <v>146</v>
      </c>
      <c r="E31" s="15">
        <v>500</v>
      </c>
      <c r="F31" s="16"/>
      <c r="G31" s="16"/>
      <c r="H31" s="16"/>
      <c r="I31" s="16"/>
      <c r="J31" s="16"/>
      <c r="K31" s="16"/>
      <c r="L31" s="27">
        <f t="shared" si="1"/>
        <v>0</v>
      </c>
    </row>
    <row r="32" s="1" customFormat="1" ht="30" customHeight="1" spans="1:12">
      <c r="A32" s="12">
        <v>28</v>
      </c>
      <c r="B32" s="17" t="s">
        <v>210</v>
      </c>
      <c r="C32" s="17" t="s">
        <v>211</v>
      </c>
      <c r="D32" s="18" t="s">
        <v>146</v>
      </c>
      <c r="E32" s="19">
        <v>500</v>
      </c>
      <c r="F32" s="16"/>
      <c r="G32" s="16"/>
      <c r="H32" s="16"/>
      <c r="I32" s="16"/>
      <c r="J32" s="16"/>
      <c r="K32" s="16"/>
      <c r="L32" s="28">
        <f t="shared" si="1"/>
        <v>0</v>
      </c>
    </row>
    <row r="33" s="1" customFormat="1" ht="30" customHeight="1" spans="1:12">
      <c r="A33" s="12">
        <v>29</v>
      </c>
      <c r="B33" s="17" t="s">
        <v>210</v>
      </c>
      <c r="C33" s="17" t="s">
        <v>212</v>
      </c>
      <c r="D33" s="18" t="s">
        <v>146</v>
      </c>
      <c r="E33" s="19">
        <v>500</v>
      </c>
      <c r="F33" s="16"/>
      <c r="G33" s="16"/>
      <c r="H33" s="16"/>
      <c r="I33" s="16"/>
      <c r="J33" s="16"/>
      <c r="K33" s="16"/>
      <c r="L33" s="28">
        <f t="shared" si="1"/>
        <v>0</v>
      </c>
    </row>
    <row r="34" s="1" customFormat="1" ht="30" customHeight="1" spans="1:12">
      <c r="A34" s="12">
        <v>30</v>
      </c>
      <c r="B34" s="17" t="s">
        <v>210</v>
      </c>
      <c r="C34" s="17" t="s">
        <v>213</v>
      </c>
      <c r="D34" s="18" t="s">
        <v>146</v>
      </c>
      <c r="E34" s="19">
        <v>500</v>
      </c>
      <c r="F34" s="16"/>
      <c r="G34" s="16"/>
      <c r="H34" s="16"/>
      <c r="I34" s="16"/>
      <c r="J34" s="16"/>
      <c r="K34" s="16"/>
      <c r="L34" s="28">
        <f t="shared" si="1"/>
        <v>0</v>
      </c>
    </row>
    <row r="35" s="1" customFormat="1" ht="30" customHeight="1" spans="1:12">
      <c r="A35" s="11" t="s">
        <v>214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ht="30" customHeight="1" spans="1:12">
      <c r="A36" s="12">
        <v>32</v>
      </c>
      <c r="B36" s="20" t="s">
        <v>215</v>
      </c>
      <c r="C36" s="14" t="s">
        <v>24</v>
      </c>
      <c r="D36" s="14" t="s">
        <v>216</v>
      </c>
      <c r="E36" s="15">
        <v>500</v>
      </c>
      <c r="F36" s="16"/>
      <c r="G36" s="16"/>
      <c r="H36" s="16"/>
      <c r="I36" s="16"/>
      <c r="J36" s="16"/>
      <c r="K36" s="16"/>
      <c r="L36" s="27">
        <f>E36*F36+G36*E36+H36*E36+I36*E36+J36*E36+K36*E36</f>
        <v>0</v>
      </c>
    </row>
    <row r="37" ht="30" customHeight="1" spans="1:12">
      <c r="A37" s="12">
        <v>33</v>
      </c>
      <c r="B37" s="20" t="s">
        <v>217</v>
      </c>
      <c r="C37" s="14" t="s">
        <v>24</v>
      </c>
      <c r="D37" s="14" t="s">
        <v>216</v>
      </c>
      <c r="E37" s="15">
        <v>500</v>
      </c>
      <c r="F37" s="16"/>
      <c r="G37" s="16"/>
      <c r="H37" s="16"/>
      <c r="I37" s="16"/>
      <c r="J37" s="16"/>
      <c r="K37" s="16"/>
      <c r="L37" s="27">
        <f t="shared" ref="L37:L49" si="2">E37*F37+G37*E37+H37*E37+I37*E37+J37*E37+K37*E37</f>
        <v>0</v>
      </c>
    </row>
    <row r="38" ht="30" customHeight="1" spans="1:12">
      <c r="A38" s="12">
        <v>34</v>
      </c>
      <c r="B38" s="20" t="s">
        <v>218</v>
      </c>
      <c r="C38" s="14" t="s">
        <v>24</v>
      </c>
      <c r="D38" s="14" t="s">
        <v>216</v>
      </c>
      <c r="E38" s="15">
        <v>500</v>
      </c>
      <c r="F38" s="16"/>
      <c r="G38" s="16"/>
      <c r="H38" s="16"/>
      <c r="I38" s="16"/>
      <c r="J38" s="16"/>
      <c r="K38" s="16"/>
      <c r="L38" s="27">
        <f t="shared" si="2"/>
        <v>0</v>
      </c>
    </row>
    <row r="39" ht="30" customHeight="1" spans="1:12">
      <c r="A39" s="12">
        <v>35</v>
      </c>
      <c r="B39" s="20" t="s">
        <v>219</v>
      </c>
      <c r="C39" s="14" t="s">
        <v>33</v>
      </c>
      <c r="D39" s="14" t="s">
        <v>216</v>
      </c>
      <c r="E39" s="15">
        <v>500</v>
      </c>
      <c r="F39" s="16"/>
      <c r="G39" s="16"/>
      <c r="H39" s="16"/>
      <c r="I39" s="16"/>
      <c r="J39" s="16"/>
      <c r="K39" s="16"/>
      <c r="L39" s="27">
        <f t="shared" si="2"/>
        <v>0</v>
      </c>
    </row>
    <row r="40" s="1" customFormat="1" ht="30" customHeight="1" spans="1:12">
      <c r="A40" s="12">
        <v>36</v>
      </c>
      <c r="B40" s="20" t="s">
        <v>220</v>
      </c>
      <c r="C40" s="14" t="s">
        <v>33</v>
      </c>
      <c r="D40" s="14" t="s">
        <v>216</v>
      </c>
      <c r="E40" s="15">
        <v>500</v>
      </c>
      <c r="F40" s="16"/>
      <c r="G40" s="16"/>
      <c r="H40" s="16"/>
      <c r="I40" s="16"/>
      <c r="J40" s="16"/>
      <c r="K40" s="16"/>
      <c r="L40" s="27">
        <f t="shared" si="2"/>
        <v>0</v>
      </c>
    </row>
    <row r="41" s="1" customFormat="1" ht="30" customHeight="1" spans="1:12">
      <c r="A41" s="12">
        <v>37</v>
      </c>
      <c r="B41" s="20" t="s">
        <v>221</v>
      </c>
      <c r="C41" s="14" t="s">
        <v>33</v>
      </c>
      <c r="D41" s="14" t="s">
        <v>216</v>
      </c>
      <c r="E41" s="15">
        <v>500</v>
      </c>
      <c r="F41" s="16"/>
      <c r="G41" s="16"/>
      <c r="H41" s="16"/>
      <c r="I41" s="16"/>
      <c r="J41" s="16"/>
      <c r="K41" s="16"/>
      <c r="L41" s="27">
        <f t="shared" si="2"/>
        <v>0</v>
      </c>
    </row>
    <row r="42" s="1" customFormat="1" ht="30" customHeight="1" spans="1:12">
      <c r="A42" s="12">
        <v>38</v>
      </c>
      <c r="B42" s="20" t="s">
        <v>222</v>
      </c>
      <c r="C42" s="14" t="s">
        <v>24</v>
      </c>
      <c r="D42" s="14" t="s">
        <v>216</v>
      </c>
      <c r="E42" s="15">
        <v>500</v>
      </c>
      <c r="F42" s="16"/>
      <c r="G42" s="16"/>
      <c r="H42" s="16"/>
      <c r="I42" s="16"/>
      <c r="J42" s="16"/>
      <c r="K42" s="16"/>
      <c r="L42" s="27">
        <f t="shared" si="2"/>
        <v>0</v>
      </c>
    </row>
    <row r="43" s="1" customFormat="1" ht="30" customHeight="1" spans="1:12">
      <c r="A43" s="12">
        <v>39</v>
      </c>
      <c r="B43" s="20" t="s">
        <v>223</v>
      </c>
      <c r="C43" s="14" t="s">
        <v>24</v>
      </c>
      <c r="D43" s="14" t="s">
        <v>216</v>
      </c>
      <c r="E43" s="15">
        <v>500</v>
      </c>
      <c r="F43" s="16"/>
      <c r="G43" s="16"/>
      <c r="H43" s="16"/>
      <c r="I43" s="16"/>
      <c r="J43" s="16"/>
      <c r="K43" s="16"/>
      <c r="L43" s="27">
        <f t="shared" si="2"/>
        <v>0</v>
      </c>
    </row>
    <row r="44" s="1" customFormat="1" ht="30" customHeight="1" spans="1:12">
      <c r="A44" s="12">
        <v>40</v>
      </c>
      <c r="B44" s="20" t="s">
        <v>224</v>
      </c>
      <c r="C44" s="14" t="s">
        <v>24</v>
      </c>
      <c r="D44" s="14" t="s">
        <v>216</v>
      </c>
      <c r="E44" s="15">
        <v>500</v>
      </c>
      <c r="F44" s="16"/>
      <c r="G44" s="16"/>
      <c r="H44" s="16"/>
      <c r="I44" s="16"/>
      <c r="J44" s="16"/>
      <c r="K44" s="16"/>
      <c r="L44" s="27">
        <f t="shared" si="2"/>
        <v>0</v>
      </c>
    </row>
    <row r="45" s="1" customFormat="1" ht="30" customHeight="1" spans="1:12">
      <c r="A45" s="12">
        <v>41</v>
      </c>
      <c r="B45" s="20" t="s">
        <v>225</v>
      </c>
      <c r="C45" s="14" t="s">
        <v>33</v>
      </c>
      <c r="D45" s="14" t="s">
        <v>216</v>
      </c>
      <c r="E45" s="15">
        <v>500</v>
      </c>
      <c r="F45" s="16"/>
      <c r="G45" s="16"/>
      <c r="H45" s="16"/>
      <c r="I45" s="16"/>
      <c r="J45" s="16"/>
      <c r="K45" s="16"/>
      <c r="L45" s="27">
        <f t="shared" si="2"/>
        <v>0</v>
      </c>
    </row>
    <row r="46" s="1" customFormat="1" ht="30" customHeight="1" spans="1:12">
      <c r="A46" s="12">
        <v>42</v>
      </c>
      <c r="B46" s="20" t="s">
        <v>226</v>
      </c>
      <c r="C46" s="14" t="s">
        <v>33</v>
      </c>
      <c r="D46" s="14" t="s">
        <v>216</v>
      </c>
      <c r="E46" s="15">
        <v>500</v>
      </c>
      <c r="F46" s="16"/>
      <c r="G46" s="16"/>
      <c r="H46" s="16"/>
      <c r="I46" s="16"/>
      <c r="J46" s="16"/>
      <c r="K46" s="16"/>
      <c r="L46" s="27">
        <f t="shared" si="2"/>
        <v>0</v>
      </c>
    </row>
    <row r="47" s="1" customFormat="1" ht="30" customHeight="1" spans="1:12">
      <c r="A47" s="12">
        <v>43</v>
      </c>
      <c r="B47" s="20" t="s">
        <v>227</v>
      </c>
      <c r="C47" s="14" t="s">
        <v>33</v>
      </c>
      <c r="D47" s="14" t="s">
        <v>216</v>
      </c>
      <c r="E47" s="15">
        <v>500</v>
      </c>
      <c r="F47" s="16"/>
      <c r="G47" s="16"/>
      <c r="H47" s="16"/>
      <c r="I47" s="16"/>
      <c r="J47" s="16"/>
      <c r="K47" s="16"/>
      <c r="L47" s="27">
        <f t="shared" si="2"/>
        <v>0</v>
      </c>
    </row>
    <row r="48" s="1" customFormat="1" ht="30" customHeight="1" spans="1:12">
      <c r="A48" s="12">
        <v>44</v>
      </c>
      <c r="B48" s="21" t="s">
        <v>228</v>
      </c>
      <c r="C48" s="18" t="s">
        <v>24</v>
      </c>
      <c r="D48" s="18" t="s">
        <v>216</v>
      </c>
      <c r="E48" s="19">
        <v>500</v>
      </c>
      <c r="F48" s="16"/>
      <c r="G48" s="16"/>
      <c r="H48" s="16"/>
      <c r="I48" s="16"/>
      <c r="J48" s="16"/>
      <c r="K48" s="16"/>
      <c r="L48" s="27">
        <f t="shared" si="2"/>
        <v>0</v>
      </c>
    </row>
    <row r="49" s="1" customFormat="1" ht="30" customHeight="1" spans="1:12">
      <c r="A49" s="12">
        <v>45</v>
      </c>
      <c r="B49" s="21" t="s">
        <v>229</v>
      </c>
      <c r="C49" s="18" t="s">
        <v>33</v>
      </c>
      <c r="D49" s="18" t="s">
        <v>216</v>
      </c>
      <c r="E49" s="19">
        <v>500</v>
      </c>
      <c r="F49" s="16"/>
      <c r="G49" s="16"/>
      <c r="H49" s="16"/>
      <c r="I49" s="16"/>
      <c r="J49" s="16"/>
      <c r="K49" s="16"/>
      <c r="L49" s="27">
        <f t="shared" si="2"/>
        <v>0</v>
      </c>
    </row>
    <row r="50" s="1" customFormat="1" ht="30" customHeight="1" spans="1:12">
      <c r="A50" s="11" t="s">
        <v>230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ht="30" customHeight="1" spans="1:12">
      <c r="A51" s="12">
        <v>44</v>
      </c>
      <c r="B51" s="13" t="s">
        <v>231</v>
      </c>
      <c r="C51" s="14" t="s">
        <v>128</v>
      </c>
      <c r="D51" s="14" t="s">
        <v>26</v>
      </c>
      <c r="E51" s="15">
        <v>500</v>
      </c>
      <c r="F51" s="16"/>
      <c r="G51" s="16"/>
      <c r="H51" s="16"/>
      <c r="I51" s="16"/>
      <c r="J51" s="16"/>
      <c r="K51" s="16"/>
      <c r="L51" s="27">
        <f t="shared" ref="L51:L62" si="3">E51*F51+G51*E51+H51*E51+I51*E51+J51*E51+K51*E51</f>
        <v>0</v>
      </c>
    </row>
    <row r="52" ht="30" customHeight="1" spans="1:12">
      <c r="A52" s="12">
        <v>45</v>
      </c>
      <c r="B52" s="13" t="s">
        <v>232</v>
      </c>
      <c r="C52" s="14" t="s">
        <v>128</v>
      </c>
      <c r="D52" s="14" t="s">
        <v>26</v>
      </c>
      <c r="E52" s="15">
        <v>500</v>
      </c>
      <c r="F52" s="15"/>
      <c r="G52" s="15"/>
      <c r="H52" s="15"/>
      <c r="I52" s="15"/>
      <c r="J52" s="15"/>
      <c r="K52" s="15"/>
      <c r="L52" s="27">
        <f t="shared" si="3"/>
        <v>0</v>
      </c>
    </row>
    <row r="53" ht="30" customHeight="1" spans="1:12">
      <c r="A53" s="12">
        <v>46</v>
      </c>
      <c r="B53" s="13" t="s">
        <v>233</v>
      </c>
      <c r="C53" s="14" t="s">
        <v>128</v>
      </c>
      <c r="D53" s="14" t="s">
        <v>26</v>
      </c>
      <c r="E53" s="15">
        <v>500</v>
      </c>
      <c r="F53" s="15"/>
      <c r="G53" s="15"/>
      <c r="H53" s="15"/>
      <c r="I53" s="15"/>
      <c r="J53" s="15"/>
      <c r="K53" s="15"/>
      <c r="L53" s="27">
        <f t="shared" si="3"/>
        <v>0</v>
      </c>
    </row>
    <row r="54" ht="30" customHeight="1" spans="1:12">
      <c r="A54" s="12">
        <v>47</v>
      </c>
      <c r="B54" s="13" t="s">
        <v>234</v>
      </c>
      <c r="C54" s="14" t="s">
        <v>128</v>
      </c>
      <c r="D54" s="14" t="s">
        <v>26</v>
      </c>
      <c r="E54" s="15">
        <v>500</v>
      </c>
      <c r="F54" s="15"/>
      <c r="G54" s="15"/>
      <c r="H54" s="15"/>
      <c r="I54" s="15"/>
      <c r="J54" s="15"/>
      <c r="K54" s="15"/>
      <c r="L54" s="27">
        <f t="shared" si="3"/>
        <v>0</v>
      </c>
    </row>
    <row r="55" s="1" customFormat="1" ht="30" customHeight="1" spans="1:12">
      <c r="A55" s="11" t="s">
        <v>235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ht="30" customHeight="1" spans="1:12">
      <c r="A56" s="12">
        <v>48</v>
      </c>
      <c r="B56" s="13" t="s">
        <v>236</v>
      </c>
      <c r="C56" s="14" t="s">
        <v>128</v>
      </c>
      <c r="D56" s="14" t="s">
        <v>216</v>
      </c>
      <c r="E56" s="15">
        <v>500</v>
      </c>
      <c r="F56" s="15"/>
      <c r="G56" s="15"/>
      <c r="H56" s="15"/>
      <c r="I56" s="15"/>
      <c r="J56" s="15"/>
      <c r="K56" s="15"/>
      <c r="L56" s="27">
        <f t="shared" si="3"/>
        <v>0</v>
      </c>
    </row>
    <row r="57" ht="30" customHeight="1" spans="1:12">
      <c r="A57" s="12">
        <v>49</v>
      </c>
      <c r="B57" s="13" t="s">
        <v>237</v>
      </c>
      <c r="C57" s="14" t="s">
        <v>33</v>
      </c>
      <c r="D57" s="14" t="s">
        <v>216</v>
      </c>
      <c r="E57" s="15">
        <v>500</v>
      </c>
      <c r="F57" s="15"/>
      <c r="G57" s="15"/>
      <c r="H57" s="15"/>
      <c r="I57" s="15"/>
      <c r="J57" s="15"/>
      <c r="K57" s="15"/>
      <c r="L57" s="27">
        <f t="shared" si="3"/>
        <v>0</v>
      </c>
    </row>
    <row r="58" ht="30" customHeight="1" spans="1:12">
      <c r="A58" s="12">
        <v>50</v>
      </c>
      <c r="B58" s="13" t="s">
        <v>238</v>
      </c>
      <c r="C58" s="14" t="s">
        <v>24</v>
      </c>
      <c r="D58" s="14" t="s">
        <v>216</v>
      </c>
      <c r="E58" s="15">
        <v>500</v>
      </c>
      <c r="F58" s="15"/>
      <c r="G58" s="15"/>
      <c r="H58" s="15"/>
      <c r="I58" s="15"/>
      <c r="J58" s="15"/>
      <c r="K58" s="15"/>
      <c r="L58" s="27">
        <f t="shared" si="3"/>
        <v>0</v>
      </c>
    </row>
    <row r="59" ht="30" customHeight="1" spans="1:12">
      <c r="A59" s="12">
        <v>51</v>
      </c>
      <c r="B59" s="13" t="s">
        <v>239</v>
      </c>
      <c r="C59" s="14" t="s">
        <v>240</v>
      </c>
      <c r="D59" s="14" t="s">
        <v>216</v>
      </c>
      <c r="E59" s="15">
        <v>500</v>
      </c>
      <c r="F59" s="15"/>
      <c r="G59" s="15"/>
      <c r="H59" s="15"/>
      <c r="I59" s="15"/>
      <c r="J59" s="15"/>
      <c r="K59" s="15"/>
      <c r="L59" s="27">
        <f t="shared" si="3"/>
        <v>0</v>
      </c>
    </row>
    <row r="60" ht="30" customHeight="1" spans="1:12">
      <c r="A60" s="12">
        <v>52</v>
      </c>
      <c r="B60" s="13" t="s">
        <v>241</v>
      </c>
      <c r="C60" s="14" t="s">
        <v>242</v>
      </c>
      <c r="D60" s="14" t="s">
        <v>216</v>
      </c>
      <c r="E60" s="15">
        <v>500</v>
      </c>
      <c r="F60" s="15"/>
      <c r="G60" s="15"/>
      <c r="H60" s="15"/>
      <c r="I60" s="15"/>
      <c r="J60" s="15"/>
      <c r="K60" s="15"/>
      <c r="L60" s="27">
        <f t="shared" si="3"/>
        <v>0</v>
      </c>
    </row>
    <row r="61" ht="30" customHeight="1" spans="1:12">
      <c r="A61" s="12">
        <v>53</v>
      </c>
      <c r="B61" s="22" t="s">
        <v>243</v>
      </c>
      <c r="C61" s="17" t="s">
        <v>151</v>
      </c>
      <c r="D61" s="22" t="s">
        <v>146</v>
      </c>
      <c r="E61" s="22">
        <v>500</v>
      </c>
      <c r="F61" s="15"/>
      <c r="G61" s="15"/>
      <c r="H61" s="15"/>
      <c r="I61" s="15"/>
      <c r="J61" s="15"/>
      <c r="K61" s="15"/>
      <c r="L61" s="27">
        <f t="shared" si="3"/>
        <v>0</v>
      </c>
    </row>
    <row r="62" ht="30" customHeight="1" spans="1:12">
      <c r="A62" s="12">
        <v>54</v>
      </c>
      <c r="B62" s="22" t="s">
        <v>244</v>
      </c>
      <c r="C62" s="17" t="s">
        <v>245</v>
      </c>
      <c r="D62" s="22" t="s">
        <v>146</v>
      </c>
      <c r="E62" s="22">
        <v>10</v>
      </c>
      <c r="F62" s="15"/>
      <c r="G62" s="15"/>
      <c r="H62" s="15"/>
      <c r="I62" s="15"/>
      <c r="J62" s="15"/>
      <c r="K62" s="15"/>
      <c r="L62" s="27">
        <f t="shared" si="3"/>
        <v>0</v>
      </c>
    </row>
    <row r="63" ht="30" customHeight="1" spans="1:12">
      <c r="A63" s="23" t="s">
        <v>246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9"/>
    </row>
    <row r="64" ht="30" customHeight="1" spans="1:12">
      <c r="A64" s="12">
        <v>54</v>
      </c>
      <c r="B64" s="17" t="s">
        <v>247</v>
      </c>
      <c r="C64" s="25" t="s">
        <v>248</v>
      </c>
      <c r="D64" s="18" t="s">
        <v>26</v>
      </c>
      <c r="E64" s="19">
        <v>100</v>
      </c>
      <c r="F64" s="26"/>
      <c r="G64" s="26"/>
      <c r="H64" s="26"/>
      <c r="I64" s="26"/>
      <c r="J64" s="26"/>
      <c r="K64" s="26"/>
      <c r="L64" s="27">
        <f>E64*F64+G64*E64+H64*E64+I64*E64+J64*E64+K64*E64</f>
        <v>0</v>
      </c>
    </row>
    <row r="65" ht="30" customHeight="1" spans="1:12">
      <c r="A65" s="12">
        <v>55</v>
      </c>
      <c r="B65" s="17" t="s">
        <v>249</v>
      </c>
      <c r="C65" s="17" t="s">
        <v>250</v>
      </c>
      <c r="D65" s="18" t="s">
        <v>26</v>
      </c>
      <c r="E65" s="19">
        <v>500</v>
      </c>
      <c r="F65" s="26"/>
      <c r="G65" s="26"/>
      <c r="H65" s="26"/>
      <c r="I65" s="26"/>
      <c r="J65" s="26"/>
      <c r="K65" s="26"/>
      <c r="L65" s="27">
        <f>E65*F65+G65*E65+H65*E65+I65*E65+J65*E65+K65*E65</f>
        <v>0</v>
      </c>
    </row>
    <row r="66" ht="30" customHeight="1" spans="1:12">
      <c r="A66" s="12">
        <v>56</v>
      </c>
      <c r="B66" s="17" t="s">
        <v>251</v>
      </c>
      <c r="C66" s="17" t="s">
        <v>252</v>
      </c>
      <c r="D66" s="18" t="s">
        <v>26</v>
      </c>
      <c r="E66" s="19">
        <v>500</v>
      </c>
      <c r="F66" s="26"/>
      <c r="G66" s="26"/>
      <c r="H66" s="26"/>
      <c r="I66" s="26"/>
      <c r="J66" s="26"/>
      <c r="K66" s="26"/>
      <c r="L66" s="27">
        <f>E66*F66+G66*E66+H66*E66+I66*E66+J66*E66+K66*E66</f>
        <v>0</v>
      </c>
    </row>
    <row r="67" ht="30" customHeight="1" spans="1:12">
      <c r="A67" s="12">
        <v>57</v>
      </c>
      <c r="B67" s="17" t="s">
        <v>251</v>
      </c>
      <c r="C67" s="17" t="s">
        <v>253</v>
      </c>
      <c r="D67" s="18" t="s">
        <v>26</v>
      </c>
      <c r="E67" s="19">
        <v>100</v>
      </c>
      <c r="F67" s="26"/>
      <c r="G67" s="26"/>
      <c r="H67" s="26"/>
      <c r="I67" s="26"/>
      <c r="J67" s="26"/>
      <c r="K67" s="26"/>
      <c r="L67" s="27">
        <f>E67*F67+G67*E67+H67*E67+I67*E67+J67*E67+K67*E67</f>
        <v>0</v>
      </c>
    </row>
    <row r="68" ht="30" customHeight="1" spans="1:12">
      <c r="A68" s="30" t="s">
        <v>169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3">
        <f>SUM(L51:L54,L36:L49,L6:L8,L10:L34,L56:L62,L64:L67)</f>
        <v>0</v>
      </c>
    </row>
    <row r="69" ht="41" customHeight="1" spans="1:12">
      <c r="A69" s="31" t="s">
        <v>9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4"/>
    </row>
  </sheetData>
  <mergeCells count="17">
    <mergeCell ref="A1:L1"/>
    <mergeCell ref="A2:L2"/>
    <mergeCell ref="F3:K3"/>
    <mergeCell ref="A5:L5"/>
    <mergeCell ref="A9:L9"/>
    <mergeCell ref="A35:L35"/>
    <mergeCell ref="A50:L50"/>
    <mergeCell ref="A55:L55"/>
    <mergeCell ref="A63:L63"/>
    <mergeCell ref="A68:K68"/>
    <mergeCell ref="A69:L69"/>
    <mergeCell ref="A3:A4"/>
    <mergeCell ref="B3:B4"/>
    <mergeCell ref="C3:C4"/>
    <mergeCell ref="D3:D4"/>
    <mergeCell ref="E3:E4"/>
    <mergeCell ref="L3:L4"/>
  </mergeCells>
  <printOptions horizontalCentered="1"/>
  <pageMargins left="0.751388888888889" right="0.751388888888889" top="1" bottom="1" header="0.5" footer="0.5"/>
  <pageSetup paperSize="9" scale="5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1、报价总表</vt:lpstr>
      <vt:lpstr>2、清单一</vt:lpstr>
      <vt:lpstr>3、清单二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可爱滴46</cp:lastModifiedBy>
  <dcterms:created xsi:type="dcterms:W3CDTF">2023-05-12T11:15:00Z</dcterms:created>
  <cp:lastPrinted>2023-10-18T03:16:00Z</cp:lastPrinted>
  <dcterms:modified xsi:type="dcterms:W3CDTF">2024-11-27T08:10:59Z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AB015EAF85B745F8916062C8BCE966B8_13</vt:lpwstr>
  </property>
  <property fmtid="{D5CDD505-2E9C-101B-9397-08002B2CF9AE}" pid="3" name="KSOProductBuildVer">
    <vt:lpwstr>2052-12.1.0.18912</vt:lpwstr>
  </property>
</Properties>
</file>